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gegnè\Desktop\Associazione\"/>
    </mc:Choice>
  </mc:AlternateContent>
  <bookViews>
    <workbookView showHorizontalScroll="0" xWindow="480" yWindow="90" windowWidth="15195" windowHeight="12525"/>
  </bookViews>
  <sheets>
    <sheet name="Corrispettivi" sheetId="1" r:id="rId1"/>
    <sheet name="Dati" sheetId="14" r:id="rId2"/>
    <sheet name="Help" sheetId="15" r:id="rId3"/>
  </sheets>
  <definedNames>
    <definedName name="_xlnm._FilterDatabase" localSheetId="0" hidden="1">Corrispettivi!$BX$14:$BX$25</definedName>
    <definedName name="_xlnm.Print_Area" localSheetId="0">Corrispettivi!$B$1:$BT$63</definedName>
    <definedName name="_xlnm.Print_Area" localSheetId="2">Help!$A$1:$C$5</definedName>
    <definedName name="elenco">Dati!$F$5:$F$16</definedName>
  </definedNames>
  <calcPr calcId="162913"/>
</workbook>
</file>

<file path=xl/calcChain.xml><?xml version="1.0" encoding="utf-8"?>
<calcChain xmlns="http://schemas.openxmlformats.org/spreadsheetml/2006/main">
  <c r="D7" i="1" l="1"/>
  <c r="BQ3" i="1"/>
  <c r="D23" i="1" s="1"/>
  <c r="AD48" i="1"/>
  <c r="AD49" i="1" s="1"/>
  <c r="V48" i="1"/>
  <c r="V49" i="1" s="1"/>
  <c r="N48" i="1"/>
  <c r="N49" i="1" s="1"/>
  <c r="AL48" i="1"/>
  <c r="AL49" i="1" s="1"/>
  <c r="AT48" i="1"/>
  <c r="AT49" i="1" s="1"/>
  <c r="AD53" i="1"/>
  <c r="E42" i="1"/>
  <c r="E43" i="1"/>
  <c r="E45" i="1"/>
  <c r="E44" i="1"/>
  <c r="E28" i="1"/>
  <c r="E41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9" i="1"/>
  <c r="E30" i="1"/>
  <c r="E31" i="1"/>
  <c r="E32" i="1"/>
  <c r="E33" i="1"/>
  <c r="E34" i="1"/>
  <c r="E35" i="1"/>
  <c r="E36" i="1"/>
  <c r="E37" i="1"/>
  <c r="E38" i="1"/>
  <c r="E39" i="1"/>
  <c r="E40" i="1"/>
  <c r="E46" i="1"/>
  <c r="BM48" i="1"/>
  <c r="BB48" i="1"/>
  <c r="BM12" i="1"/>
  <c r="V12" i="1"/>
  <c r="AD12" i="1"/>
  <c r="AL12" i="1"/>
  <c r="AT12" i="1"/>
  <c r="BB12" i="1"/>
  <c r="N12" i="1"/>
  <c r="G6" i="14"/>
  <c r="G7" i="14"/>
  <c r="G8" i="14"/>
  <c r="G9" i="14"/>
  <c r="G10" i="14"/>
  <c r="G11" i="14"/>
  <c r="G12" i="14"/>
  <c r="G13" i="14"/>
  <c r="G14" i="14"/>
  <c r="G15" i="14"/>
  <c r="G16" i="14"/>
  <c r="G5" i="14"/>
  <c r="D6" i="1"/>
  <c r="D4" i="1"/>
  <c r="D5" i="1"/>
  <c r="D3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15" i="1"/>
  <c r="C14" i="1"/>
  <c r="W53" i="1"/>
  <c r="W55" i="1"/>
  <c r="AR56" i="1"/>
  <c r="AD55" i="1"/>
  <c r="O55" i="1"/>
  <c r="D33" i="1" l="1"/>
  <c r="D29" i="1"/>
  <c r="D35" i="1"/>
  <c r="AR53" i="1"/>
  <c r="C43" i="1"/>
  <c r="D43" i="1" s="1"/>
  <c r="D36" i="1"/>
  <c r="D31" i="1"/>
  <c r="E49" i="1"/>
  <c r="E12" i="1"/>
  <c r="D21" i="1"/>
  <c r="D41" i="1"/>
  <c r="D32" i="1"/>
  <c r="D16" i="1"/>
  <c r="D34" i="1"/>
  <c r="D27" i="1"/>
  <c r="C42" i="1"/>
  <c r="D42" i="1" s="1"/>
  <c r="D24" i="1"/>
  <c r="D26" i="1"/>
  <c r="D19" i="1"/>
  <c r="D18" i="1"/>
  <c r="D15" i="1"/>
  <c r="D40" i="1"/>
  <c r="D25" i="1"/>
  <c r="D30" i="1"/>
  <c r="D37" i="1"/>
  <c r="D28" i="1"/>
  <c r="D39" i="1"/>
  <c r="D38" i="1"/>
  <c r="C44" i="1"/>
  <c r="D44" i="1" s="1"/>
  <c r="D14" i="1"/>
  <c r="D20" i="1"/>
  <c r="D22" i="1"/>
  <c r="D17" i="1"/>
  <c r="E48" i="1"/>
  <c r="BM53" i="1" l="1"/>
  <c r="BP53" i="1"/>
</calcChain>
</file>

<file path=xl/sharedStrings.xml><?xml version="1.0" encoding="utf-8"?>
<sst xmlns="http://schemas.openxmlformats.org/spreadsheetml/2006/main" count="87" uniqueCount="77">
  <si>
    <t>R</t>
  </si>
  <si>
    <t>Totale    corrispettivi giornalieri</t>
  </si>
  <si>
    <t>CORRISPETTIVI</t>
  </si>
  <si>
    <t>Scontrini fiscali</t>
  </si>
  <si>
    <t>Ricevute fiscali</t>
  </si>
  <si>
    <t>Fatture  4 %</t>
  </si>
  <si>
    <t>Fatture 10%</t>
  </si>
  <si>
    <t>Importo</t>
  </si>
  <si>
    <t>Titolo e norma</t>
  </si>
  <si>
    <t>dal n°</t>
  </si>
  <si>
    <t>al n°</t>
  </si>
  <si>
    <t>Fatture</t>
  </si>
  <si>
    <t>altri importi per operazioni non soggette a registrazione IVA(1)</t>
  </si>
  <si>
    <t>AR</t>
  </si>
  <si>
    <t>─</t>
  </si>
  <si>
    <t>═</t>
  </si>
  <si>
    <t>+/-</t>
  </si>
  <si>
    <t>€.</t>
  </si>
  <si>
    <t>CALCOLO IVA A DETRAZIONE NORMALE €</t>
  </si>
  <si>
    <t>ESTREMI DEL VERSAMENTO IVA</t>
  </si>
  <si>
    <t>(1) Registrazioni obbligatorie per la contabilità semplificata delle imprese minori(sopravvenienze attive, plusvalenze, ecc.)</t>
  </si>
  <si>
    <t>Mese di</t>
  </si>
  <si>
    <t>/ trimestre</t>
  </si>
  <si>
    <t>di</t>
  </si>
  <si>
    <t>a mezzo</t>
  </si>
  <si>
    <t>n°</t>
  </si>
  <si>
    <t>effettuato il</t>
  </si>
  <si>
    <t>REGISTRO DEI CORRISPETTIVI CON COPIA</t>
  </si>
  <si>
    <t>PRIMANOTA DEI CORRISPETTIVI</t>
  </si>
  <si>
    <t>Mod. Registro corrispettivi</t>
  </si>
  <si>
    <t>OPERAZIONI ESENTI O NON IMPONIBILI</t>
  </si>
  <si>
    <t>01</t>
  </si>
  <si>
    <t>IVA</t>
  </si>
  <si>
    <t>da versare</t>
  </si>
  <si>
    <t>a credito</t>
  </si>
  <si>
    <t>Iva per acquisti</t>
  </si>
  <si>
    <t>Iva per cessioni o prestazioni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</si>
  <si>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</si>
  <si>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</si>
  <si>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</si>
  <si>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</si>
  <si>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</si>
  <si>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</si>
  <si>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</si>
  <si>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</si>
  <si>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</si>
  <si>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</si>
  <si>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</si>
  <si>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ditta</t>
  </si>
  <si>
    <t>Febbraio</t>
  </si>
  <si>
    <t>Gennaio</t>
  </si>
  <si>
    <t>Marzo</t>
  </si>
  <si>
    <t>Aprile</t>
  </si>
  <si>
    <t>Giugno</t>
  </si>
  <si>
    <t>Settembre</t>
  </si>
  <si>
    <t>Novembre</t>
  </si>
  <si>
    <t>Ottobre</t>
  </si>
  <si>
    <t>Maggio</t>
  </si>
  <si>
    <t>Luglio</t>
  </si>
  <si>
    <t>Agosto</t>
  </si>
  <si>
    <t>Dicembre</t>
  </si>
  <si>
    <t>MESI</t>
  </si>
  <si>
    <t>ANAGRAFICA AZIENDA</t>
  </si>
  <si>
    <t>€</t>
  </si>
  <si>
    <t>mese</t>
  </si>
  <si>
    <t>HELP HELP HELP HELP HELP HELP HELP HELP HELP HELP HELP HELP HELP HELP HELP HELP HELP HELP HELP HELP HELP HELP HELP HELP HELP HELP HELP HELP HELP HELP</t>
  </si>
  <si>
    <t>Ditta</t>
  </si>
  <si>
    <t>Indirizzo</t>
  </si>
  <si>
    <t>Città (Pr)</t>
  </si>
  <si>
    <t>P.IVA - C.F.</t>
  </si>
  <si>
    <t>Tel. - FAX</t>
  </si>
  <si>
    <r>
      <t xml:space="preserve">Riportare </t>
    </r>
    <r>
      <rPr>
        <sz val="8"/>
        <color indexed="63"/>
        <rFont val="Arial"/>
        <family val="2"/>
      </rPr>
      <t>€</t>
    </r>
  </si>
  <si>
    <t>Mod. realizzato da Ing. Alberto Fino - www.professioneinformatico.com</t>
  </si>
  <si>
    <t>Il modello è predisposto per l'utilizzo delle valute in Euro e centesimi di Euro (retino). Obbligatorio dal 1° gennaio 2002</t>
  </si>
  <si>
    <t>Modello Registro dei Corrispettivi, sostituisce il classico registro cartaceo, comodo per i calcoli e per la stampa. Volendo è possibile stampare solo il modello vuoto.</t>
  </si>
  <si>
    <t>Fatture 22%</t>
  </si>
  <si>
    <t>ANNO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</si>
</sst>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dd"/>
    <numFmt numFmtId="165" formatCode="mm"/>
    <numFmt numFmtId="166" formatCode="yyyy"/>
    <numFmt numFmtId="167" formatCode="mmm"/>
    <numFmt numFmtId="168" formatCode="&quot;€&quot;\ #,##0.00"/>
  </numFmts>
  <fonts count="31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12"/>
      <name val="Arial"/>
      <family val="2"/>
    </font>
    <font>
      <sz val="10"/>
      <color indexed="9"/>
      <name val="Arial"/>
      <family val="2"/>
    </font>
    <font>
      <sz val="6"/>
      <color indexed="9"/>
      <name val="Arial"/>
      <family val="2"/>
    </font>
    <font>
      <b/>
      <sz val="10"/>
      <name val="Arial"/>
      <family val="2"/>
    </font>
    <font>
      <sz val="9"/>
      <color indexed="9"/>
      <name val="Arial"/>
      <family val="2"/>
    </font>
    <font>
      <b/>
      <sz val="10"/>
      <color indexed="9"/>
      <name val="Arial"/>
      <family val="2"/>
    </font>
    <font>
      <sz val="6"/>
      <color indexed="63"/>
      <name val="Arial"/>
      <family val="2"/>
    </font>
    <font>
      <sz val="10"/>
      <color indexed="63"/>
      <name val="Arial"/>
      <family val="2"/>
    </font>
    <font>
      <sz val="8"/>
      <color indexed="63"/>
      <name val="Arial"/>
      <family val="2"/>
    </font>
    <font>
      <sz val="14"/>
      <color indexed="63"/>
      <name val="ZapfHumnst BT"/>
      <family val="2"/>
    </font>
    <font>
      <i/>
      <sz val="12"/>
      <color indexed="63"/>
      <name val="Arial"/>
      <family val="2"/>
    </font>
    <font>
      <sz val="12"/>
      <color indexed="63"/>
      <name val="ZapfHumnst BT"/>
      <family val="2"/>
    </font>
    <font>
      <b/>
      <sz val="14"/>
      <color indexed="63"/>
      <name val="Arial"/>
      <family val="2"/>
    </font>
    <font>
      <i/>
      <sz val="10"/>
      <color indexed="63"/>
      <name val="Arial"/>
      <family val="2"/>
    </font>
    <font>
      <sz val="10"/>
      <color indexed="63"/>
      <name val="ZapfHumnst BT"/>
      <family val="2"/>
    </font>
    <font>
      <sz val="12"/>
      <color indexed="63"/>
      <name val="Arial"/>
      <family val="2"/>
    </font>
    <font>
      <sz val="9"/>
      <color indexed="63"/>
      <name val="Arial"/>
      <family val="2"/>
    </font>
    <font>
      <b/>
      <sz val="10"/>
      <color indexed="63"/>
      <name val="Arial"/>
      <family val="2"/>
    </font>
    <font>
      <sz val="8"/>
      <color indexed="63"/>
      <name val="Arial"/>
      <family val="2"/>
    </font>
    <font>
      <sz val="10"/>
      <color indexed="63"/>
      <name val="Arial"/>
      <family val="2"/>
    </font>
    <font>
      <sz val="7"/>
      <color indexed="63"/>
      <name val="Arial"/>
      <family val="2"/>
    </font>
    <font>
      <b/>
      <sz val="8"/>
      <color indexed="63"/>
      <name val="Arial"/>
      <family val="2"/>
    </font>
    <font>
      <b/>
      <sz val="12"/>
      <color indexed="63"/>
      <name val="Arial"/>
      <family val="2"/>
    </font>
    <font>
      <b/>
      <sz val="8"/>
      <color indexed="63"/>
      <name val="Arial"/>
      <family val="2"/>
    </font>
    <font>
      <sz val="12"/>
      <color indexed="63"/>
      <name val="Arial"/>
      <family val="2"/>
    </font>
    <font>
      <i/>
      <sz val="8"/>
      <color indexed="63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</borders>
  <cellStyleXfs count="1">
    <xf numFmtId="0" fontId="0" fillId="0" borderId="0"/>
  </cellStyleXfs>
  <cellXfs count="238">
    <xf numFmtId="0" fontId="0" fillId="0" borderId="0" xfId="0"/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0" fillId="2" borderId="1" xfId="0" applyFill="1" applyBorder="1"/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vertical="center"/>
    </xf>
    <xf numFmtId="49" fontId="3" fillId="3" borderId="0" xfId="0" applyNumberFormat="1" applyFont="1" applyFill="1"/>
    <xf numFmtId="0" fontId="4" fillId="3" borderId="0" xfId="0" applyFont="1" applyFill="1" applyBorder="1"/>
    <xf numFmtId="0" fontId="0" fillId="3" borderId="0" xfId="0" applyFill="1" applyBorder="1"/>
    <xf numFmtId="0" fontId="5" fillId="3" borderId="0" xfId="0" applyFont="1" applyFill="1" applyBorder="1" applyAlignment="1">
      <alignment horizontal="center"/>
    </xf>
    <xf numFmtId="0" fontId="1" fillId="3" borderId="0" xfId="0" applyFont="1" applyFill="1"/>
    <xf numFmtId="0" fontId="0" fillId="4" borderId="0" xfId="0" applyFill="1"/>
    <xf numFmtId="0" fontId="7" fillId="3" borderId="3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2" borderId="4" xfId="0" applyFill="1" applyBorder="1"/>
    <xf numFmtId="0" fontId="6" fillId="2" borderId="0" xfId="0" applyFont="1" applyFill="1" applyBorder="1"/>
    <xf numFmtId="0" fontId="0" fillId="2" borderId="5" xfId="0" applyFill="1" applyBorder="1"/>
    <xf numFmtId="49" fontId="0" fillId="2" borderId="0" xfId="0" applyNumberFormat="1" applyFill="1" applyBorder="1" applyAlignment="1">
      <alignment horizontal="center"/>
    </xf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2" xfId="0" applyFill="1" applyBorder="1"/>
    <xf numFmtId="0" fontId="0" fillId="2" borderId="9" xfId="0" applyFill="1" applyBorder="1"/>
    <xf numFmtId="0" fontId="8" fillId="3" borderId="3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49" fontId="0" fillId="3" borderId="0" xfId="0" applyNumberFormat="1" applyFill="1" applyAlignment="1">
      <alignment vertical="center"/>
    </xf>
    <xf numFmtId="0" fontId="0" fillId="2" borderId="0" xfId="0" applyFill="1" applyBorder="1" applyAlignment="1">
      <alignment wrapText="1"/>
    </xf>
    <xf numFmtId="0" fontId="29" fillId="2" borderId="3" xfId="0" applyFont="1" applyFill="1" applyBorder="1" applyAlignment="1">
      <alignment horizontal="justify" vertical="top" wrapText="1"/>
    </xf>
    <xf numFmtId="0" fontId="9" fillId="2" borderId="0" xfId="0" applyFont="1" applyFill="1" applyAlignment="1" applyProtection="1">
      <alignment horizontal="center"/>
    </xf>
    <xf numFmtId="0" fontId="10" fillId="2" borderId="0" xfId="0" applyFont="1" applyFill="1" applyBorder="1" applyProtection="1"/>
    <xf numFmtId="0" fontId="10" fillId="2" borderId="0" xfId="0" applyFont="1" applyFill="1" applyProtection="1"/>
    <xf numFmtId="0" fontId="9" fillId="2" borderId="0" xfId="0" applyFont="1" applyFill="1" applyBorder="1" applyAlignment="1" applyProtection="1">
      <alignment horizontal="center"/>
    </xf>
    <xf numFmtId="0" fontId="10" fillId="5" borderId="10" xfId="0" applyFont="1" applyFill="1" applyBorder="1" applyProtection="1"/>
    <xf numFmtId="0" fontId="11" fillId="5" borderId="11" xfId="0" applyFont="1" applyFill="1" applyBorder="1" applyProtection="1"/>
    <xf numFmtId="0" fontId="10" fillId="5" borderId="11" xfId="0" applyFont="1" applyFill="1" applyBorder="1" applyProtection="1"/>
    <xf numFmtId="0" fontId="10" fillId="5" borderId="12" xfId="0" applyFont="1" applyFill="1" applyBorder="1" applyProtection="1"/>
    <xf numFmtId="0" fontId="10" fillId="5" borderId="13" xfId="0" applyFont="1" applyFill="1" applyBorder="1" applyProtection="1"/>
    <xf numFmtId="0" fontId="10" fillId="5" borderId="14" xfId="0" applyFont="1" applyFill="1" applyBorder="1" applyProtection="1"/>
    <xf numFmtId="0" fontId="10" fillId="5" borderId="0" xfId="0" applyFont="1" applyFill="1" applyBorder="1" applyProtection="1"/>
    <xf numFmtId="0" fontId="10" fillId="5" borderId="15" xfId="0" applyFont="1" applyFill="1" applyBorder="1" applyProtection="1"/>
    <xf numFmtId="0" fontId="10" fillId="5" borderId="0" xfId="0" applyFont="1" applyFill="1" applyBorder="1" applyAlignment="1" applyProtection="1">
      <alignment horizontal="center"/>
    </xf>
    <xf numFmtId="0" fontId="10" fillId="5" borderId="14" xfId="0" applyFont="1" applyFill="1" applyBorder="1" applyAlignment="1" applyProtection="1">
      <alignment horizontal="center"/>
    </xf>
    <xf numFmtId="0" fontId="10" fillId="5" borderId="16" xfId="0" applyFont="1" applyFill="1" applyBorder="1" applyProtection="1"/>
    <xf numFmtId="0" fontId="10" fillId="5" borderId="17" xfId="0" applyFont="1" applyFill="1" applyBorder="1" applyProtection="1"/>
    <xf numFmtId="0" fontId="10" fillId="5" borderId="18" xfId="0" applyFont="1" applyFill="1" applyBorder="1" applyProtection="1"/>
    <xf numFmtId="0" fontId="22" fillId="5" borderId="19" xfId="0" applyFont="1" applyFill="1" applyBorder="1" applyAlignment="1" applyProtection="1">
      <alignment horizontal="center" vertical="center" wrapText="1"/>
    </xf>
    <xf numFmtId="0" fontId="10" fillId="2" borderId="20" xfId="0" applyFont="1" applyFill="1" applyBorder="1" applyProtection="1"/>
    <xf numFmtId="0" fontId="11" fillId="2" borderId="0" xfId="0" applyFont="1" applyFill="1" applyAlignment="1" applyProtection="1">
      <alignment horizontal="center" vertical="center"/>
    </xf>
    <xf numFmtId="0" fontId="9" fillId="2" borderId="0" xfId="0" applyFont="1" applyFill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/>
    </xf>
    <xf numFmtId="0" fontId="23" fillId="2" borderId="0" xfId="0" applyFont="1" applyFill="1" applyBorder="1" applyAlignment="1" applyProtection="1">
      <alignment horizontal="center" vertical="center" wrapText="1"/>
    </xf>
    <xf numFmtId="0" fontId="11" fillId="2" borderId="0" xfId="0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vertical="center"/>
    </xf>
    <xf numFmtId="0" fontId="9" fillId="2" borderId="0" xfId="0" applyFont="1" applyFill="1" applyBorder="1" applyAlignment="1" applyProtection="1">
      <alignment horizontal="center" vertical="center"/>
    </xf>
    <xf numFmtId="164" fontId="24" fillId="5" borderId="21" xfId="0" applyNumberFormat="1" applyFont="1" applyFill="1" applyBorder="1" applyAlignment="1" applyProtection="1">
      <alignment horizontal="center" vertical="center"/>
    </xf>
    <xf numFmtId="167" fontId="24" fillId="5" borderId="22" xfId="0" applyNumberFormat="1" applyFont="1" applyFill="1" applyBorder="1" applyAlignment="1" applyProtection="1">
      <alignment horizontal="center" vertical="center"/>
    </xf>
    <xf numFmtId="164" fontId="24" fillId="5" borderId="25" xfId="0" applyNumberFormat="1" applyFont="1" applyFill="1" applyBorder="1" applyAlignment="1" applyProtection="1">
      <alignment horizontal="center" vertical="center"/>
    </xf>
    <xf numFmtId="167" fontId="24" fillId="5" borderId="26" xfId="0" applyNumberFormat="1" applyFont="1" applyFill="1" applyBorder="1" applyAlignment="1" applyProtection="1">
      <alignment horizontal="center" vertical="center"/>
    </xf>
    <xf numFmtId="164" fontId="24" fillId="5" borderId="29" xfId="0" applyNumberFormat="1" applyFont="1" applyFill="1" applyBorder="1" applyAlignment="1" applyProtection="1">
      <alignment horizontal="center" vertical="center"/>
    </xf>
    <xf numFmtId="167" fontId="24" fillId="5" borderId="30" xfId="0" applyNumberFormat="1" applyFont="1" applyFill="1" applyBorder="1" applyAlignment="1" applyProtection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</xf>
    <xf numFmtId="0" fontId="10" fillId="2" borderId="0" xfId="0" applyFont="1" applyFill="1" applyBorder="1" applyAlignment="1" applyProtection="1"/>
    <xf numFmtId="0" fontId="10" fillId="2" borderId="15" xfId="0" applyFont="1" applyFill="1" applyBorder="1" applyProtection="1"/>
    <xf numFmtId="0" fontId="16" fillId="2" borderId="14" xfId="0" applyFont="1" applyFill="1" applyBorder="1" applyAlignment="1" applyProtection="1">
      <alignment horizontal="center"/>
    </xf>
    <xf numFmtId="0" fontId="16" fillId="2" borderId="0" xfId="0" applyFont="1" applyFill="1" applyBorder="1" applyAlignment="1" applyProtection="1">
      <alignment horizontal="center"/>
    </xf>
    <xf numFmtId="0" fontId="10" fillId="2" borderId="0" xfId="0" applyFont="1" applyFill="1" applyBorder="1" applyAlignment="1" applyProtection="1">
      <alignment horizontal="center"/>
    </xf>
    <xf numFmtId="0" fontId="10" fillId="2" borderId="14" xfId="0" applyFont="1" applyFill="1" applyBorder="1" applyProtection="1"/>
    <xf numFmtId="0" fontId="16" fillId="5" borderId="0" xfId="0" applyFont="1" applyFill="1" applyBorder="1" applyAlignment="1" applyProtection="1">
      <alignment horizontal="center"/>
    </xf>
    <xf numFmtId="49" fontId="27" fillId="2" borderId="0" xfId="0" applyNumberFormat="1" applyFont="1" applyFill="1" applyAlignment="1" applyProtection="1">
      <alignment horizontal="center"/>
    </xf>
    <xf numFmtId="49" fontId="27" fillId="5" borderId="34" xfId="0" applyNumberFormat="1" applyFont="1" applyFill="1" applyBorder="1" applyAlignment="1" applyProtection="1"/>
    <xf numFmtId="49" fontId="27" fillId="5" borderId="35" xfId="0" applyNumberFormat="1" applyFont="1" applyFill="1" applyBorder="1" applyAlignment="1" applyProtection="1"/>
    <xf numFmtId="49" fontId="27" fillId="5" borderId="36" xfId="0" applyNumberFormat="1" applyFont="1" applyFill="1" applyBorder="1" applyAlignment="1" applyProtection="1"/>
    <xf numFmtId="49" fontId="27" fillId="2" borderId="16" xfId="0" applyNumberFormat="1" applyFont="1" applyFill="1" applyBorder="1" applyProtection="1"/>
    <xf numFmtId="49" fontId="27" fillId="2" borderId="17" xfId="0" applyNumberFormat="1" applyFont="1" applyFill="1" applyBorder="1" applyProtection="1"/>
    <xf numFmtId="49" fontId="27" fillId="2" borderId="18" xfId="0" applyNumberFormat="1" applyFont="1" applyFill="1" applyBorder="1" applyProtection="1"/>
    <xf numFmtId="0" fontId="11" fillId="3" borderId="4" xfId="0" applyFont="1" applyFill="1" applyBorder="1" applyAlignment="1" applyProtection="1">
      <alignment horizontal="center" vertical="center"/>
    </xf>
    <xf numFmtId="0" fontId="10" fillId="2" borderId="1" xfId="0" applyFont="1" applyFill="1" applyBorder="1" applyProtection="1"/>
    <xf numFmtId="0" fontId="10" fillId="0" borderId="23" xfId="0" applyFont="1" applyBorder="1" applyAlignment="1" applyProtection="1">
      <alignment vertical="center"/>
      <protection locked="0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2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10" fillId="0" borderId="28" xfId="0" applyFont="1" applyBorder="1" applyAlignment="1" applyProtection="1">
      <alignment vertical="center"/>
      <protection locked="0"/>
    </xf>
    <xf numFmtId="0" fontId="10" fillId="0" borderId="26" xfId="0" applyFont="1" applyBorder="1" applyAlignment="1" applyProtection="1">
      <alignment vertical="center"/>
      <protection locked="0"/>
    </xf>
    <xf numFmtId="0" fontId="10" fillId="0" borderId="31" xfId="0" applyFont="1" applyBorder="1" applyAlignment="1" applyProtection="1">
      <alignment vertical="center"/>
      <protection locked="0"/>
    </xf>
    <xf numFmtId="0" fontId="10" fillId="0" borderId="32" xfId="0" applyFont="1" applyBorder="1" applyAlignment="1" applyProtection="1">
      <alignment vertical="center"/>
      <protection locked="0"/>
    </xf>
    <xf numFmtId="0" fontId="10" fillId="0" borderId="30" xfId="0" applyFont="1" applyBorder="1" applyAlignment="1" applyProtection="1">
      <alignment vertical="center"/>
      <protection locked="0"/>
    </xf>
    <xf numFmtId="0" fontId="26" fillId="2" borderId="3" xfId="0" applyFont="1" applyFill="1" applyBorder="1" applyAlignment="1" applyProtection="1">
      <alignment horizontal="center" vertical="center"/>
      <protection locked="0"/>
    </xf>
    <xf numFmtId="164" fontId="10" fillId="2" borderId="33" xfId="0" applyNumberFormat="1" applyFont="1" applyFill="1" applyBorder="1" applyAlignment="1" applyProtection="1">
      <alignment horizontal="center" vertical="center"/>
      <protection locked="0"/>
    </xf>
    <xf numFmtId="165" fontId="10" fillId="2" borderId="33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168" fontId="4" fillId="2" borderId="20" xfId="0" applyNumberFormat="1" applyFont="1" applyFill="1" applyBorder="1" applyAlignment="1" applyProtection="1">
      <alignment horizontal="center"/>
    </xf>
    <xf numFmtId="168" fontId="10" fillId="2" borderId="20" xfId="0" applyNumberFormat="1" applyFont="1" applyFill="1" applyBorder="1" applyAlignment="1" applyProtection="1">
      <alignment horizontal="center"/>
    </xf>
    <xf numFmtId="0" fontId="9" fillId="5" borderId="12" xfId="0" applyFont="1" applyFill="1" applyBorder="1" applyAlignment="1" applyProtection="1">
      <alignment vertical="center"/>
    </xf>
    <xf numFmtId="14" fontId="13" fillId="5" borderId="69" xfId="0" applyNumberFormat="1" applyFont="1" applyFill="1" applyBorder="1" applyAlignment="1" applyProtection="1">
      <alignment horizontal="center" vertical="center" textRotation="90"/>
    </xf>
    <xf numFmtId="14" fontId="13" fillId="5" borderId="70" xfId="0" applyNumberFormat="1" applyFont="1" applyFill="1" applyBorder="1" applyAlignment="1" applyProtection="1">
      <alignment horizontal="center" vertical="center" textRotation="90"/>
    </xf>
    <xf numFmtId="14" fontId="13" fillId="5" borderId="71" xfId="0" applyNumberFormat="1" applyFont="1" applyFill="1" applyBorder="1" applyAlignment="1" applyProtection="1">
      <alignment horizontal="center" vertical="center" textRotation="90"/>
    </xf>
    <xf numFmtId="14" fontId="13" fillId="5" borderId="72" xfId="0" applyNumberFormat="1" applyFont="1" applyFill="1" applyBorder="1" applyAlignment="1" applyProtection="1">
      <alignment horizontal="center" vertical="center" textRotation="90"/>
    </xf>
    <xf numFmtId="49" fontId="12" fillId="2" borderId="0" xfId="0" applyNumberFormat="1" applyFont="1" applyFill="1" applyBorder="1" applyAlignment="1" applyProtection="1">
      <alignment horizontal="center" vertical="center" wrapText="1"/>
    </xf>
    <xf numFmtId="49" fontId="14" fillId="2" borderId="0" xfId="0" applyNumberFormat="1" applyFont="1" applyFill="1" applyBorder="1" applyAlignment="1" applyProtection="1">
      <alignment horizontal="center" vertical="center" wrapText="1"/>
    </xf>
    <xf numFmtId="49" fontId="17" fillId="2" borderId="0" xfId="0" applyNumberFormat="1" applyFont="1" applyFill="1" applyBorder="1" applyAlignment="1" applyProtection="1">
      <alignment horizontal="center" vertical="center" wrapText="1"/>
    </xf>
    <xf numFmtId="0" fontId="10" fillId="5" borderId="0" xfId="0" applyFont="1" applyFill="1" applyBorder="1" applyAlignment="1" applyProtection="1">
      <alignment horizontal="center"/>
    </xf>
    <xf numFmtId="0" fontId="10" fillId="5" borderId="0" xfId="0" applyFont="1" applyFill="1" applyBorder="1" applyAlignment="1" applyProtection="1">
      <alignment horizontal="center" textRotation="90"/>
    </xf>
    <xf numFmtId="168" fontId="20" fillId="5" borderId="37" xfId="0" applyNumberFormat="1" applyFont="1" applyFill="1" applyBorder="1" applyAlignment="1" applyProtection="1">
      <alignment horizontal="right" vertical="center"/>
    </xf>
    <xf numFmtId="168" fontId="20" fillId="5" borderId="20" xfId="0" applyNumberFormat="1" applyFont="1" applyFill="1" applyBorder="1" applyAlignment="1" applyProtection="1">
      <alignment horizontal="right" vertical="center"/>
    </xf>
    <xf numFmtId="168" fontId="20" fillId="5" borderId="38" xfId="0" applyNumberFormat="1" applyFont="1" applyFill="1" applyBorder="1" applyAlignment="1" applyProtection="1">
      <alignment horizontal="right" vertical="center"/>
    </xf>
    <xf numFmtId="168" fontId="10" fillId="0" borderId="68" xfId="0" applyNumberFormat="1" applyFont="1" applyBorder="1" applyAlignment="1" applyProtection="1">
      <alignment horizontal="right" vertical="center"/>
      <protection locked="0"/>
    </xf>
    <xf numFmtId="168" fontId="10" fillId="0" borderId="64" xfId="0" applyNumberFormat="1" applyFont="1" applyBorder="1" applyAlignment="1" applyProtection="1">
      <alignment horizontal="right" vertical="center"/>
      <protection locked="0"/>
    </xf>
    <xf numFmtId="168" fontId="10" fillId="0" borderId="65" xfId="0" applyNumberFormat="1" applyFont="1" applyBorder="1" applyAlignment="1" applyProtection="1">
      <alignment horizontal="right" vertical="center"/>
      <protection locked="0"/>
    </xf>
    <xf numFmtId="168" fontId="10" fillId="5" borderId="37" xfId="0" applyNumberFormat="1" applyFont="1" applyFill="1" applyBorder="1" applyAlignment="1" applyProtection="1">
      <alignment horizontal="center" vertical="center"/>
    </xf>
    <xf numFmtId="168" fontId="10" fillId="5" borderId="20" xfId="0" applyNumberFormat="1" applyFont="1" applyFill="1" applyBorder="1" applyAlignment="1" applyProtection="1">
      <alignment horizontal="center" vertical="center"/>
    </xf>
    <xf numFmtId="168" fontId="10" fillId="5" borderId="38" xfId="0" applyNumberFormat="1" applyFont="1" applyFill="1" applyBorder="1" applyAlignment="1" applyProtection="1">
      <alignment horizontal="center" vertical="center"/>
    </xf>
    <xf numFmtId="168" fontId="10" fillId="0" borderId="67" xfId="0" applyNumberFormat="1" applyFont="1" applyBorder="1" applyAlignment="1" applyProtection="1">
      <alignment horizontal="right" vertical="center"/>
      <protection locked="0"/>
    </xf>
    <xf numFmtId="168" fontId="10" fillId="0" borderId="11" xfId="0" applyNumberFormat="1" applyFont="1" applyBorder="1" applyAlignment="1" applyProtection="1">
      <alignment horizontal="right" vertical="center"/>
      <protection locked="0"/>
    </xf>
    <xf numFmtId="168" fontId="10" fillId="0" borderId="66" xfId="0" applyNumberFormat="1" applyFont="1" applyBorder="1" applyAlignment="1" applyProtection="1">
      <alignment horizontal="right" vertical="center"/>
      <protection locked="0"/>
    </xf>
    <xf numFmtId="168" fontId="10" fillId="0" borderId="34" xfId="0" applyNumberFormat="1" applyFont="1" applyBorder="1" applyAlignment="1" applyProtection="1">
      <alignment horizontal="right" vertical="center"/>
      <protection locked="0"/>
    </xf>
    <xf numFmtId="168" fontId="10" fillId="0" borderId="35" xfId="0" applyNumberFormat="1" applyFont="1" applyBorder="1" applyAlignment="1" applyProtection="1">
      <alignment horizontal="right" vertical="center"/>
      <protection locked="0"/>
    </xf>
    <xf numFmtId="168" fontId="10" fillId="0" borderId="36" xfId="0" applyNumberFormat="1" applyFont="1" applyBorder="1" applyAlignment="1" applyProtection="1">
      <alignment horizontal="right" vertical="center"/>
      <protection locked="0"/>
    </xf>
    <xf numFmtId="168" fontId="20" fillId="5" borderId="25" xfId="0" applyNumberFormat="1" applyFont="1" applyFill="1" applyBorder="1" applyAlignment="1" applyProtection="1">
      <alignment horizontal="right" vertical="center"/>
    </xf>
    <xf numFmtId="168" fontId="20" fillId="5" borderId="3" xfId="0" applyNumberFormat="1" applyFont="1" applyFill="1" applyBorder="1" applyAlignment="1" applyProtection="1">
      <alignment horizontal="right" vertical="center"/>
    </xf>
    <xf numFmtId="168" fontId="20" fillId="5" borderId="44" xfId="0" applyNumberFormat="1" applyFont="1" applyFill="1" applyBorder="1" applyAlignment="1" applyProtection="1">
      <alignment horizontal="right" vertical="center"/>
    </xf>
    <xf numFmtId="168" fontId="20" fillId="5" borderId="29" xfId="0" applyNumberFormat="1" applyFont="1" applyFill="1" applyBorder="1" applyAlignment="1" applyProtection="1">
      <alignment horizontal="right" vertical="center"/>
    </xf>
    <xf numFmtId="168" fontId="20" fillId="5" borderId="55" xfId="0" applyNumberFormat="1" applyFont="1" applyFill="1" applyBorder="1" applyAlignment="1" applyProtection="1">
      <alignment horizontal="right" vertical="center"/>
    </xf>
    <xf numFmtId="168" fontId="20" fillId="5" borderId="56" xfId="0" applyNumberFormat="1" applyFont="1" applyFill="1" applyBorder="1" applyAlignment="1" applyProtection="1">
      <alignment horizontal="right" vertical="center"/>
    </xf>
    <xf numFmtId="0" fontId="13" fillId="6" borderId="48" xfId="0" applyNumberFormat="1" applyFont="1" applyFill="1" applyBorder="1" applyAlignment="1" applyProtection="1">
      <alignment vertical="center" textRotation="90"/>
      <protection locked="0"/>
    </xf>
    <xf numFmtId="49" fontId="13" fillId="6" borderId="49" xfId="0" applyNumberFormat="1" applyFont="1" applyFill="1" applyBorder="1" applyAlignment="1" applyProtection="1">
      <alignment vertical="center" textRotation="90"/>
      <protection locked="0"/>
    </xf>
    <xf numFmtId="49" fontId="14" fillId="2" borderId="1" xfId="0" applyNumberFormat="1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horizontal="center"/>
    </xf>
    <xf numFmtId="0" fontId="10" fillId="2" borderId="0" xfId="0" applyFont="1" applyFill="1" applyBorder="1" applyAlignment="1" applyProtection="1">
      <alignment horizontal="center"/>
    </xf>
    <xf numFmtId="0" fontId="10" fillId="2" borderId="15" xfId="0" applyFont="1" applyFill="1" applyBorder="1" applyAlignment="1" applyProtection="1">
      <alignment horizontal="center"/>
    </xf>
    <xf numFmtId="0" fontId="16" fillId="5" borderId="0" xfId="0" applyFont="1" applyFill="1" applyBorder="1" applyAlignment="1" applyProtection="1">
      <alignment horizontal="center"/>
    </xf>
    <xf numFmtId="166" fontId="10" fillId="2" borderId="6" xfId="0" applyNumberFormat="1" applyFont="1" applyFill="1" applyBorder="1" applyAlignment="1" applyProtection="1">
      <alignment horizontal="center" vertical="center"/>
      <protection locked="0"/>
    </xf>
    <xf numFmtId="166" fontId="10" fillId="2" borderId="1" xfId="0" applyNumberFormat="1" applyFont="1" applyFill="1" applyBorder="1" applyAlignment="1" applyProtection="1">
      <alignment horizontal="center" vertical="center"/>
      <protection locked="0"/>
    </xf>
    <xf numFmtId="166" fontId="10" fillId="2" borderId="7" xfId="0" applyNumberFormat="1" applyFont="1" applyFill="1" applyBorder="1" applyAlignment="1" applyProtection="1">
      <alignment horizontal="center" vertical="center"/>
      <protection locked="0"/>
    </xf>
    <xf numFmtId="0" fontId="25" fillId="3" borderId="21" xfId="0" applyFont="1" applyFill="1" applyBorder="1" applyAlignment="1" applyProtection="1">
      <alignment horizontal="center" vertical="center"/>
    </xf>
    <xf numFmtId="0" fontId="25" fillId="3" borderId="45" xfId="0" applyFont="1" applyFill="1" applyBorder="1" applyAlignment="1" applyProtection="1">
      <alignment horizontal="center" vertical="center"/>
    </xf>
    <xf numFmtId="0" fontId="25" fillId="3" borderId="46" xfId="0" applyFont="1" applyFill="1" applyBorder="1" applyAlignment="1" applyProtection="1">
      <alignment horizontal="center" vertical="center"/>
    </xf>
    <xf numFmtId="0" fontId="22" fillId="5" borderId="50" xfId="0" applyFont="1" applyFill="1" applyBorder="1" applyAlignment="1" applyProtection="1">
      <alignment horizontal="center" vertical="center" wrapText="1"/>
    </xf>
    <xf numFmtId="0" fontId="22" fillId="5" borderId="51" xfId="0" applyFont="1" applyFill="1" applyBorder="1" applyAlignment="1" applyProtection="1">
      <alignment horizontal="center" vertical="center" wrapText="1"/>
    </xf>
    <xf numFmtId="0" fontId="22" fillId="5" borderId="52" xfId="0" applyFont="1" applyFill="1" applyBorder="1" applyAlignment="1" applyProtection="1">
      <alignment horizontal="center" vertical="center" wrapText="1"/>
    </xf>
    <xf numFmtId="0" fontId="23" fillId="5" borderId="50" xfId="0" applyFont="1" applyFill="1" applyBorder="1" applyAlignment="1" applyProtection="1">
      <alignment horizontal="center" vertical="center" wrapText="1"/>
    </xf>
    <xf numFmtId="0" fontId="11" fillId="5" borderId="52" xfId="0" applyFont="1" applyFill="1" applyBorder="1" applyAlignment="1" applyProtection="1">
      <alignment horizontal="center" vertical="center" wrapText="1"/>
    </xf>
    <xf numFmtId="0" fontId="23" fillId="5" borderId="53" xfId="0" applyFont="1" applyFill="1" applyBorder="1" applyAlignment="1" applyProtection="1">
      <alignment horizontal="center" vertical="center" wrapText="1"/>
    </xf>
    <xf numFmtId="0" fontId="11" fillId="5" borderId="54" xfId="0" applyFont="1" applyFill="1" applyBorder="1" applyAlignment="1" applyProtection="1">
      <alignment horizontal="center" vertical="center" wrapText="1"/>
    </xf>
    <xf numFmtId="0" fontId="19" fillId="5" borderId="21" xfId="0" applyFont="1" applyFill="1" applyBorder="1" applyAlignment="1" applyProtection="1">
      <alignment horizontal="center" vertical="center" wrapText="1"/>
    </xf>
    <xf numFmtId="0" fontId="19" fillId="5" borderId="45" xfId="0" applyFont="1" applyFill="1" applyBorder="1" applyAlignment="1" applyProtection="1">
      <alignment horizontal="center" vertical="center" wrapText="1"/>
    </xf>
    <xf numFmtId="0" fontId="19" fillId="5" borderId="46" xfId="0" applyFont="1" applyFill="1" applyBorder="1" applyAlignment="1" applyProtection="1">
      <alignment horizontal="center" vertical="center" wrapText="1"/>
    </xf>
    <xf numFmtId="0" fontId="19" fillId="5" borderId="29" xfId="0" applyFont="1" applyFill="1" applyBorder="1" applyAlignment="1" applyProtection="1">
      <alignment horizontal="center" vertical="center" wrapText="1"/>
    </xf>
    <xf numFmtId="0" fontId="19" fillId="5" borderId="55" xfId="0" applyFont="1" applyFill="1" applyBorder="1" applyAlignment="1" applyProtection="1">
      <alignment horizontal="center" vertical="center" wrapText="1"/>
    </xf>
    <xf numFmtId="0" fontId="19" fillId="5" borderId="56" xfId="0" applyFont="1" applyFill="1" applyBorder="1" applyAlignment="1" applyProtection="1">
      <alignment horizontal="center" vertical="center" wrapText="1"/>
    </xf>
    <xf numFmtId="0" fontId="10" fillId="0" borderId="57" xfId="0" applyFont="1" applyBorder="1" applyAlignment="1" applyProtection="1">
      <alignment horizontal="center" vertical="center"/>
    </xf>
    <xf numFmtId="0" fontId="10" fillId="0" borderId="51" xfId="0" applyFont="1" applyBorder="1" applyAlignment="1" applyProtection="1">
      <alignment horizontal="center" vertical="center"/>
    </xf>
    <xf numFmtId="0" fontId="10" fillId="0" borderId="58" xfId="0" applyFont="1" applyBorder="1" applyAlignment="1" applyProtection="1">
      <alignment horizontal="center" vertical="center"/>
    </xf>
    <xf numFmtId="0" fontId="10" fillId="0" borderId="59" xfId="0" applyFont="1" applyBorder="1" applyAlignment="1" applyProtection="1">
      <alignment horizontal="center" vertical="center"/>
    </xf>
    <xf numFmtId="0" fontId="10" fillId="5" borderId="37" xfId="0" applyFont="1" applyFill="1" applyBorder="1" applyAlignment="1" applyProtection="1">
      <alignment horizontal="center" vertical="center"/>
    </xf>
    <xf numFmtId="0" fontId="10" fillId="5" borderId="20" xfId="0" applyFont="1" applyFill="1" applyBorder="1" applyAlignment="1" applyProtection="1">
      <alignment horizontal="center" vertical="center"/>
    </xf>
    <xf numFmtId="0" fontId="10" fillId="5" borderId="38" xfId="0" applyFont="1" applyFill="1" applyBorder="1" applyAlignment="1" applyProtection="1">
      <alignment horizontal="center" vertical="center"/>
    </xf>
    <xf numFmtId="168" fontId="20" fillId="5" borderId="21" xfId="0" applyNumberFormat="1" applyFont="1" applyFill="1" applyBorder="1" applyAlignment="1" applyProtection="1">
      <alignment horizontal="right" vertical="center"/>
    </xf>
    <xf numFmtId="168" fontId="20" fillId="5" borderId="45" xfId="0" applyNumberFormat="1" applyFont="1" applyFill="1" applyBorder="1" applyAlignment="1" applyProtection="1">
      <alignment horizontal="right" vertical="center"/>
    </xf>
    <xf numFmtId="168" fontId="20" fillId="5" borderId="46" xfId="0" applyNumberFormat="1" applyFont="1" applyFill="1" applyBorder="1" applyAlignment="1" applyProtection="1">
      <alignment horizontal="right" vertical="center"/>
    </xf>
    <xf numFmtId="0" fontId="23" fillId="5" borderId="21" xfId="0" applyFont="1" applyFill="1" applyBorder="1" applyAlignment="1" applyProtection="1">
      <alignment horizontal="center" vertical="center" wrapText="1"/>
    </xf>
    <xf numFmtId="0" fontId="23" fillId="5" borderId="45" xfId="0" applyFont="1" applyFill="1" applyBorder="1" applyAlignment="1" applyProtection="1">
      <alignment horizontal="center" vertical="center" wrapText="1"/>
    </xf>
    <xf numFmtId="0" fontId="23" fillId="5" borderId="46" xfId="0" applyFont="1" applyFill="1" applyBorder="1" applyAlignment="1" applyProtection="1">
      <alignment horizontal="center" vertical="center" wrapText="1"/>
    </xf>
    <xf numFmtId="0" fontId="23" fillId="5" borderId="29" xfId="0" applyFont="1" applyFill="1" applyBorder="1" applyAlignment="1" applyProtection="1">
      <alignment horizontal="center" vertical="center" wrapText="1"/>
    </xf>
    <xf numFmtId="0" fontId="23" fillId="5" borderId="55" xfId="0" applyFont="1" applyFill="1" applyBorder="1" applyAlignment="1" applyProtection="1">
      <alignment horizontal="center" vertical="center" wrapText="1"/>
    </xf>
    <xf numFmtId="0" fontId="23" fillId="5" borderId="56" xfId="0" applyFont="1" applyFill="1" applyBorder="1" applyAlignment="1" applyProtection="1">
      <alignment horizontal="center" vertical="center" wrapText="1"/>
    </xf>
    <xf numFmtId="0" fontId="20" fillId="5" borderId="50" xfId="0" applyFont="1" applyFill="1" applyBorder="1" applyAlignment="1" applyProtection="1">
      <alignment horizontal="center" vertical="center" wrapText="1"/>
    </xf>
    <xf numFmtId="0" fontId="20" fillId="5" borderId="51" xfId="0" applyFont="1" applyFill="1" applyBorder="1" applyAlignment="1" applyProtection="1">
      <alignment horizontal="center" vertical="center" wrapText="1"/>
    </xf>
    <xf numFmtId="0" fontId="20" fillId="5" borderId="52" xfId="0" applyFont="1" applyFill="1" applyBorder="1" applyAlignment="1" applyProtection="1">
      <alignment horizontal="center" vertical="center" wrapText="1"/>
    </xf>
    <xf numFmtId="0" fontId="22" fillId="5" borderId="60" xfId="0" applyFont="1" applyFill="1" applyBorder="1" applyAlignment="1" applyProtection="1">
      <alignment horizontal="center" vertical="center" wrapText="1"/>
    </xf>
    <xf numFmtId="0" fontId="22" fillId="5" borderId="58" xfId="0" applyFont="1" applyFill="1" applyBorder="1" applyAlignment="1" applyProtection="1">
      <alignment horizontal="center" vertical="center" wrapText="1"/>
    </xf>
    <xf numFmtId="0" fontId="22" fillId="5" borderId="61" xfId="0" applyFont="1" applyFill="1" applyBorder="1" applyAlignment="1" applyProtection="1">
      <alignment horizontal="center" vertical="center" wrapText="1"/>
    </xf>
    <xf numFmtId="0" fontId="22" fillId="5" borderId="62" xfId="0" applyFont="1" applyFill="1" applyBorder="1" applyAlignment="1" applyProtection="1">
      <alignment horizontal="center" vertical="center" wrapText="1"/>
    </xf>
    <xf numFmtId="0" fontId="10" fillId="5" borderId="5" xfId="0" applyFont="1" applyFill="1" applyBorder="1" applyAlignment="1" applyProtection="1">
      <alignment horizontal="center"/>
    </xf>
    <xf numFmtId="0" fontId="10" fillId="5" borderId="1" xfId="0" applyFont="1" applyFill="1" applyBorder="1" applyAlignment="1" applyProtection="1">
      <alignment horizontal="center"/>
    </xf>
    <xf numFmtId="0" fontId="10" fillId="5" borderId="7" xfId="0" applyFont="1" applyFill="1" applyBorder="1" applyAlignment="1" applyProtection="1">
      <alignment horizontal="center"/>
    </xf>
    <xf numFmtId="0" fontId="10" fillId="5" borderId="15" xfId="0" applyFont="1" applyFill="1" applyBorder="1" applyAlignment="1" applyProtection="1">
      <alignment horizontal="center"/>
    </xf>
    <xf numFmtId="49" fontId="27" fillId="5" borderId="35" xfId="0" applyNumberFormat="1" applyFont="1" applyFill="1" applyBorder="1" applyAlignment="1" applyProtection="1">
      <alignment horizontal="center" vertical="center"/>
    </xf>
    <xf numFmtId="168" fontId="20" fillId="2" borderId="39" xfId="0" applyNumberFormat="1" applyFont="1" applyFill="1" applyBorder="1" applyAlignment="1" applyProtection="1">
      <alignment horizontal="right" vertical="center"/>
      <protection locked="0"/>
    </xf>
    <xf numFmtId="168" fontId="20" fillId="2" borderId="2" xfId="0" applyNumberFormat="1" applyFont="1" applyFill="1" applyBorder="1" applyAlignment="1" applyProtection="1">
      <alignment horizontal="right" vertical="center"/>
      <protection locked="0"/>
    </xf>
    <xf numFmtId="168" fontId="20" fillId="2" borderId="9" xfId="0" applyNumberFormat="1" applyFont="1" applyFill="1" applyBorder="1" applyAlignment="1" applyProtection="1">
      <alignment horizontal="right" vertical="center"/>
      <protection locked="0"/>
    </xf>
    <xf numFmtId="168" fontId="20" fillId="2" borderId="14" xfId="0" applyNumberFormat="1" applyFont="1" applyFill="1" applyBorder="1" applyAlignment="1" applyProtection="1">
      <alignment horizontal="right" vertical="center"/>
      <protection locked="0"/>
    </xf>
    <xf numFmtId="168" fontId="20" fillId="2" borderId="0" xfId="0" applyNumberFormat="1" applyFont="1" applyFill="1" applyBorder="1" applyAlignment="1" applyProtection="1">
      <alignment horizontal="right" vertical="center"/>
      <protection locked="0"/>
    </xf>
    <xf numFmtId="168" fontId="20" fillId="2" borderId="5" xfId="0" applyNumberFormat="1" applyFont="1" applyFill="1" applyBorder="1" applyAlignment="1" applyProtection="1">
      <alignment horizontal="right" vertical="center"/>
      <protection locked="0"/>
    </xf>
    <xf numFmtId="168" fontId="20" fillId="2" borderId="47" xfId="0" applyNumberFormat="1" applyFont="1" applyFill="1" applyBorder="1" applyAlignment="1" applyProtection="1">
      <alignment horizontal="right" vertical="center"/>
      <protection locked="0"/>
    </xf>
    <xf numFmtId="168" fontId="20" fillId="2" borderId="1" xfId="0" applyNumberFormat="1" applyFont="1" applyFill="1" applyBorder="1" applyAlignment="1" applyProtection="1">
      <alignment horizontal="right" vertical="center"/>
      <protection locked="0"/>
    </xf>
    <xf numFmtId="168" fontId="20" fillId="2" borderId="7" xfId="0" applyNumberFormat="1" applyFont="1" applyFill="1" applyBorder="1" applyAlignment="1" applyProtection="1">
      <alignment horizontal="right" vertical="center"/>
      <protection locked="0"/>
    </xf>
    <xf numFmtId="168" fontId="20" fillId="2" borderId="8" xfId="0" applyNumberFormat="1" applyFont="1" applyFill="1" applyBorder="1" applyAlignment="1" applyProtection="1">
      <alignment horizontal="right" vertical="center"/>
      <protection locked="0"/>
    </xf>
    <xf numFmtId="168" fontId="20" fillId="2" borderId="4" xfId="0" applyNumberFormat="1" applyFont="1" applyFill="1" applyBorder="1" applyAlignment="1" applyProtection="1">
      <alignment horizontal="right" vertical="center"/>
      <protection locked="0"/>
    </xf>
    <xf numFmtId="168" fontId="20" fillId="2" borderId="6" xfId="0" applyNumberFormat="1" applyFont="1" applyFill="1" applyBorder="1" applyAlignment="1" applyProtection="1">
      <alignment horizontal="right" vertical="center"/>
      <protection locked="0"/>
    </xf>
    <xf numFmtId="0" fontId="15" fillId="2" borderId="26" xfId="0" applyNumberFormat="1" applyFont="1" applyFill="1" applyBorder="1" applyAlignment="1" applyProtection="1">
      <alignment horizontal="center" vertical="center"/>
      <protection locked="0"/>
    </xf>
    <xf numFmtId="0" fontId="15" fillId="2" borderId="28" xfId="0" applyNumberFormat="1" applyFont="1" applyFill="1" applyBorder="1" applyAlignment="1" applyProtection="1">
      <alignment horizontal="center" vertical="center"/>
      <protection locked="0"/>
    </xf>
    <xf numFmtId="0" fontId="16" fillId="5" borderId="0" xfId="0" applyFont="1" applyFill="1" applyBorder="1" applyAlignment="1" applyProtection="1">
      <alignment horizontal="left" vertical="center"/>
    </xf>
    <xf numFmtId="0" fontId="22" fillId="5" borderId="63" xfId="0" applyFont="1" applyFill="1" applyBorder="1" applyAlignment="1" applyProtection="1">
      <alignment horizontal="center" vertical="center" wrapText="1"/>
    </xf>
    <xf numFmtId="0" fontId="10" fillId="5" borderId="63" xfId="0" applyFont="1" applyFill="1" applyBorder="1" applyAlignment="1" applyProtection="1">
      <alignment horizontal="center" vertical="center" wrapText="1"/>
    </xf>
    <xf numFmtId="0" fontId="18" fillId="5" borderId="10" xfId="0" applyFont="1" applyFill="1" applyBorder="1" applyAlignment="1" applyProtection="1">
      <alignment horizontal="center" vertical="center" wrapText="1"/>
    </xf>
    <xf numFmtId="0" fontId="18" fillId="5" borderId="13" xfId="0" applyFont="1" applyFill="1" applyBorder="1" applyAlignment="1" applyProtection="1">
      <alignment horizontal="center" vertical="center" wrapText="1"/>
    </xf>
    <xf numFmtId="1" fontId="20" fillId="2" borderId="41" xfId="0" applyNumberFormat="1" applyFont="1" applyFill="1" applyBorder="1" applyAlignment="1" applyProtection="1">
      <alignment horizontal="center" vertical="center" wrapText="1"/>
      <protection locked="0"/>
    </xf>
    <xf numFmtId="1" fontId="20" fillId="2" borderId="42" xfId="0" applyNumberFormat="1" applyFont="1" applyFill="1" applyBorder="1" applyAlignment="1" applyProtection="1">
      <alignment horizontal="center" vertical="center" wrapText="1"/>
      <protection locked="0"/>
    </xf>
    <xf numFmtId="0" fontId="28" fillId="2" borderId="0" xfId="0" applyFont="1" applyFill="1" applyBorder="1" applyAlignment="1" applyProtection="1">
      <alignment horizontal="right"/>
    </xf>
    <xf numFmtId="0" fontId="21" fillId="2" borderId="0" xfId="0" applyFont="1" applyFill="1" applyBorder="1" applyAlignment="1" applyProtection="1">
      <alignment horizontal="right"/>
    </xf>
    <xf numFmtId="0" fontId="10" fillId="5" borderId="8" xfId="0" applyFont="1" applyFill="1" applyBorder="1" applyAlignment="1" applyProtection="1">
      <alignment horizontal="center"/>
    </xf>
    <xf numFmtId="0" fontId="10" fillId="5" borderId="2" xfId="0" applyFont="1" applyFill="1" applyBorder="1" applyAlignment="1" applyProtection="1">
      <alignment horizontal="center"/>
    </xf>
    <xf numFmtId="0" fontId="10" fillId="5" borderId="9" xfId="0" applyFont="1" applyFill="1" applyBorder="1" applyAlignment="1" applyProtection="1">
      <alignment horizontal="center"/>
    </xf>
    <xf numFmtId="0" fontId="10" fillId="5" borderId="4" xfId="0" applyFont="1" applyFill="1" applyBorder="1" applyAlignment="1" applyProtection="1">
      <alignment horizontal="center"/>
    </xf>
    <xf numFmtId="0" fontId="10" fillId="5" borderId="25" xfId="0" applyFont="1" applyFill="1" applyBorder="1" applyAlignment="1" applyProtection="1">
      <alignment horizontal="center" vertical="center" wrapText="1"/>
    </xf>
    <xf numFmtId="0" fontId="10" fillId="5" borderId="3" xfId="0" applyFont="1" applyFill="1" applyBorder="1" applyAlignment="1" applyProtection="1">
      <alignment horizontal="center" vertical="center" wrapText="1"/>
    </xf>
    <xf numFmtId="0" fontId="10" fillId="5" borderId="43" xfId="0" applyFont="1" applyFill="1" applyBorder="1" applyAlignment="1" applyProtection="1">
      <alignment horizontal="center"/>
    </xf>
    <xf numFmtId="0" fontId="10" fillId="5" borderId="40" xfId="0" applyFont="1" applyFill="1" applyBorder="1" applyAlignment="1" applyProtection="1">
      <alignment horizontal="center"/>
    </xf>
    <xf numFmtId="0" fontId="10" fillId="5" borderId="6" xfId="0" applyFont="1" applyFill="1" applyBorder="1" applyAlignment="1" applyProtection="1">
      <alignment horizontal="center"/>
    </xf>
    <xf numFmtId="0" fontId="9" fillId="2" borderId="0" xfId="0" applyFont="1" applyFill="1" applyBorder="1" applyAlignment="1" applyProtection="1">
      <alignment horizontal="center"/>
    </xf>
    <xf numFmtId="0" fontId="23" fillId="2" borderId="0" xfId="0" applyFont="1" applyFill="1" applyBorder="1" applyAlignment="1" applyProtection="1">
      <alignment horizontal="left"/>
    </xf>
    <xf numFmtId="168" fontId="20" fillId="2" borderId="40" xfId="0" applyNumberFormat="1" applyFont="1" applyFill="1" applyBorder="1" applyAlignment="1" applyProtection="1">
      <alignment horizontal="right" vertical="center"/>
      <protection locked="0"/>
    </xf>
    <xf numFmtId="168" fontId="20" fillId="2" borderId="15" xfId="0" applyNumberFormat="1" applyFont="1" applyFill="1" applyBorder="1" applyAlignment="1" applyProtection="1">
      <alignment horizontal="right" vertical="center"/>
      <protection locked="0"/>
    </xf>
    <xf numFmtId="168" fontId="20" fillId="2" borderId="43" xfId="0" applyNumberFormat="1" applyFont="1" applyFill="1" applyBorder="1" applyAlignment="1" applyProtection="1">
      <alignment horizontal="right" vertical="center"/>
      <protection locked="0"/>
    </xf>
    <xf numFmtId="0" fontId="10" fillId="2" borderId="1" xfId="0" applyFont="1" applyFill="1" applyBorder="1" applyAlignment="1" applyProtection="1">
      <alignment horizontal="center"/>
      <protection locked="0"/>
    </xf>
    <xf numFmtId="0" fontId="21" fillId="5" borderId="37" xfId="0" applyFont="1" applyFill="1" applyBorder="1" applyAlignment="1" applyProtection="1">
      <alignment horizontal="center" vertical="center" wrapText="1"/>
    </xf>
    <xf numFmtId="0" fontId="21" fillId="5" borderId="20" xfId="0" applyFont="1" applyFill="1" applyBorder="1" applyAlignment="1" applyProtection="1">
      <alignment horizontal="center" vertical="center" wrapText="1"/>
    </xf>
    <xf numFmtId="0" fontId="21" fillId="5" borderId="38" xfId="0" applyFont="1" applyFill="1" applyBorder="1" applyAlignment="1" applyProtection="1">
      <alignment horizontal="center" vertical="center" wrapText="1"/>
    </xf>
    <xf numFmtId="0" fontId="10" fillId="2" borderId="39" xfId="0" applyFont="1" applyFill="1" applyBorder="1" applyAlignment="1" applyProtection="1">
      <alignment horizontal="center"/>
    </xf>
    <xf numFmtId="0" fontId="10" fillId="2" borderId="2" xfId="0" applyFont="1" applyFill="1" applyBorder="1" applyAlignment="1" applyProtection="1">
      <alignment horizontal="center"/>
    </xf>
    <xf numFmtId="0" fontId="10" fillId="2" borderId="40" xfId="0" applyFont="1" applyFill="1" applyBorder="1" applyAlignment="1" applyProtection="1">
      <alignment horizontal="center"/>
    </xf>
    <xf numFmtId="0" fontId="16" fillId="5" borderId="14" xfId="0" applyFont="1" applyFill="1" applyBorder="1" applyAlignment="1" applyProtection="1">
      <alignment horizontal="center"/>
    </xf>
    <xf numFmtId="167" fontId="10" fillId="5" borderId="1" xfId="0" applyNumberFormat="1" applyFont="1" applyFill="1" applyBorder="1" applyAlignment="1" applyProtection="1">
      <alignment horizontal="center"/>
    </xf>
    <xf numFmtId="0" fontId="23" fillId="0" borderId="26" xfId="0" applyFont="1" applyBorder="1" applyAlignment="1" applyProtection="1">
      <alignment horizontal="center"/>
    </xf>
    <xf numFmtId="0" fontId="23" fillId="0" borderId="28" xfId="0" applyFont="1" applyBorder="1" applyAlignment="1" applyProtection="1">
      <alignment horizontal="center"/>
    </xf>
    <xf numFmtId="0" fontId="10" fillId="5" borderId="1" xfId="0" applyFont="1" applyFill="1" applyBorder="1" applyAlignment="1" applyProtection="1">
      <alignment horizontal="right"/>
    </xf>
    <xf numFmtId="0" fontId="10" fillId="5" borderId="1" xfId="0" applyFont="1" applyFill="1" applyBorder="1" applyAlignment="1" applyProtection="1">
      <alignment horizontal="left"/>
    </xf>
    <xf numFmtId="168" fontId="10" fillId="2" borderId="37" xfId="0" applyNumberFormat="1" applyFont="1" applyFill="1" applyBorder="1" applyAlignment="1" applyProtection="1">
      <alignment horizontal="right" vertical="center"/>
      <protection locked="0"/>
    </xf>
    <xf numFmtId="168" fontId="10" fillId="2" borderId="20" xfId="0" applyNumberFormat="1" applyFont="1" applyFill="1" applyBorder="1" applyAlignment="1" applyProtection="1">
      <alignment horizontal="right" vertical="center"/>
      <protection locked="0"/>
    </xf>
    <xf numFmtId="168" fontId="10" fillId="2" borderId="38" xfId="0" applyNumberFormat="1" applyFont="1" applyFill="1" applyBorder="1" applyAlignment="1" applyProtection="1">
      <alignment horizontal="right" vertical="center"/>
      <protection locked="0"/>
    </xf>
    <xf numFmtId="0" fontId="8" fillId="3" borderId="26" xfId="0" applyFont="1" applyFill="1" applyBorder="1" applyAlignment="1">
      <alignment horizontal="center"/>
    </xf>
    <xf numFmtId="0" fontId="8" fillId="3" borderId="64" xfId="0" applyFont="1" applyFill="1" applyBorder="1" applyAlignment="1">
      <alignment horizontal="center"/>
    </xf>
    <xf numFmtId="0" fontId="8" fillId="3" borderId="28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10</xdr:row>
          <xdr:rowOff>85725</xdr:rowOff>
        </xdr:from>
        <xdr:to>
          <xdr:col>2</xdr:col>
          <xdr:colOff>2276475</xdr:colOff>
          <xdr:row>13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it-IT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Cambia intestazione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13</xdr:row>
          <xdr:rowOff>95250</xdr:rowOff>
        </xdr:from>
        <xdr:to>
          <xdr:col>2</xdr:col>
          <xdr:colOff>1276350</xdr:colOff>
          <xdr:row>18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it-IT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Inserisci:</a:t>
              </a:r>
            </a:p>
            <a:p>
              <a:pPr algn="ctr" rtl="0">
                <a:defRPr sz="1000"/>
              </a:pPr>
              <a:r>
                <a:rPr lang="it-IT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Anno, Mese, Corrispettivi, Prima Nota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B1:BV63"/>
  <sheetViews>
    <sheetView showGridLines="0" showRowColHeaders="0" tabSelected="1" zoomScaleNormal="100" workbookViewId="0">
      <pane ySplit="12" topLeftCell="A13" activePane="bottomLeft" state="frozen"/>
      <selection activeCell="C5" sqref="C5"/>
      <selection pane="bottomLeft" activeCell="N14" sqref="N14:U14"/>
    </sheetView>
  </sheetViews>
  <sheetFormatPr defaultRowHeight="12.75" x14ac:dyDescent="0.2"/>
  <cols>
    <col min="1" max="1" width="1.7109375" style="9" customWidth="1"/>
    <col min="2" max="2" width="2.28515625" style="11" customWidth="1"/>
    <col min="3" max="3" width="3.7109375" style="9" customWidth="1"/>
    <col min="4" max="4" width="4.28515625" style="9" customWidth="1"/>
    <col min="5" max="61" width="1.7109375" style="9" customWidth="1"/>
    <col min="62" max="62" width="14.7109375" style="9" customWidth="1"/>
    <col min="63" max="64" width="6.7109375" style="9" customWidth="1"/>
    <col min="65" max="71" width="1.7109375" style="9" customWidth="1"/>
    <col min="72" max="72" width="2.28515625" style="11" customWidth="1"/>
    <col min="73" max="73" width="1.7109375" style="9" customWidth="1"/>
    <col min="74" max="75" width="9.140625" style="9"/>
    <col min="76" max="76" width="11.140625" style="9" customWidth="1"/>
    <col min="77" max="16384" width="9.140625" style="9"/>
  </cols>
  <sheetData>
    <row r="1" spans="2:74" s="6" customFormat="1" ht="9.9499999999999993" customHeight="1" thickBot="1" x14ac:dyDescent="0.25">
      <c r="B1" s="30"/>
      <c r="C1" s="31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  <c r="BM1" s="32"/>
      <c r="BN1" s="32"/>
      <c r="BO1" s="32"/>
      <c r="BP1" s="32"/>
      <c r="BQ1" s="32"/>
      <c r="BR1" s="32"/>
      <c r="BS1" s="32"/>
      <c r="BT1" s="30"/>
    </row>
    <row r="2" spans="2:74" s="6" customFormat="1" ht="9.9499999999999993" customHeight="1" x14ac:dyDescent="0.2">
      <c r="B2" s="33"/>
      <c r="C2" s="34"/>
      <c r="D2" s="35" t="s">
        <v>48</v>
      </c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7"/>
      <c r="BL2" s="37"/>
      <c r="BM2" s="37"/>
      <c r="BN2" s="37"/>
      <c r="BO2" s="37"/>
      <c r="BP2" s="37"/>
      <c r="BQ2" s="95" t="s">
        <v>64</v>
      </c>
      <c r="BR2" s="95"/>
      <c r="BS2" s="38"/>
      <c r="BT2" s="30"/>
    </row>
    <row r="3" spans="2:74" s="6" customFormat="1" ht="36.950000000000003" customHeight="1" x14ac:dyDescent="0.2">
      <c r="B3" s="33"/>
      <c r="C3" s="39"/>
      <c r="D3" s="100">
        <f>Dati!C5</f>
        <v>0</v>
      </c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40"/>
      <c r="AE3" s="40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103"/>
      <c r="AU3" s="103"/>
      <c r="AV3" s="103"/>
      <c r="AW3" s="103"/>
      <c r="AX3" s="103"/>
      <c r="AY3" s="103"/>
      <c r="AZ3" s="103"/>
      <c r="BA3" s="103"/>
      <c r="BB3" s="103"/>
      <c r="BC3" s="103"/>
      <c r="BD3" s="103"/>
      <c r="BE3" s="103"/>
      <c r="BF3" s="103"/>
      <c r="BG3" s="103"/>
      <c r="BH3" s="103"/>
      <c r="BI3" s="103"/>
      <c r="BJ3" s="103"/>
      <c r="BK3" s="103"/>
      <c r="BL3" s="103"/>
      <c r="BM3" s="40"/>
      <c r="BN3" s="104"/>
      <c r="BO3" s="104"/>
      <c r="BP3" s="40"/>
      <c r="BQ3" s="96" t="e">
        <f>CHOOSE(BQ7,"Gennaio","Febbraio","Marzo","Aprile","Maggio","Giugno","Luglio","Agosto","Settembre","Ottobre","Novembre","Dicembre")</f>
        <v>#VALUE!</v>
      </c>
      <c r="BR3" s="97"/>
      <c r="BS3" s="41"/>
      <c r="BT3" s="30"/>
    </row>
    <row r="4" spans="2:74" s="6" customFormat="1" ht="18" customHeight="1" x14ac:dyDescent="0.2">
      <c r="B4" s="33"/>
      <c r="C4" s="39"/>
      <c r="D4" s="101">
        <f>Dati!C6</f>
        <v>0</v>
      </c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40"/>
      <c r="AE4" s="40"/>
      <c r="AF4" s="42"/>
      <c r="AG4" s="192"/>
      <c r="AH4" s="193"/>
      <c r="AI4" s="42"/>
      <c r="AJ4" s="194" t="s">
        <v>27</v>
      </c>
      <c r="AK4" s="194"/>
      <c r="AL4" s="194"/>
      <c r="AM4" s="194"/>
      <c r="AN4" s="194"/>
      <c r="AO4" s="194"/>
      <c r="AP4" s="194"/>
      <c r="AQ4" s="194"/>
      <c r="AR4" s="194"/>
      <c r="AS4" s="194"/>
      <c r="AT4" s="194"/>
      <c r="AU4" s="194"/>
      <c r="AV4" s="194"/>
      <c r="AW4" s="194"/>
      <c r="AX4" s="194"/>
      <c r="AY4" s="194"/>
      <c r="AZ4" s="194"/>
      <c r="BA4" s="194"/>
      <c r="BB4" s="194"/>
      <c r="BC4" s="194"/>
      <c r="BD4" s="194"/>
      <c r="BE4" s="194"/>
      <c r="BF4" s="194"/>
      <c r="BG4" s="194"/>
      <c r="BH4" s="194"/>
      <c r="BI4" s="194"/>
      <c r="BJ4" s="194"/>
      <c r="BK4" s="42"/>
      <c r="BL4" s="42"/>
      <c r="BM4" s="40"/>
      <c r="BN4" s="104"/>
      <c r="BO4" s="104"/>
      <c r="BP4" s="40"/>
      <c r="BQ4" s="98"/>
      <c r="BR4" s="99"/>
      <c r="BS4" s="41"/>
      <c r="BT4" s="30"/>
    </row>
    <row r="5" spans="2:74" s="6" customFormat="1" ht="18" customHeight="1" x14ac:dyDescent="0.2">
      <c r="B5" s="33"/>
      <c r="C5" s="39"/>
      <c r="D5" s="101">
        <f>Dati!C7</f>
        <v>0</v>
      </c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40"/>
      <c r="AE5" s="40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0"/>
      <c r="BN5" s="104"/>
      <c r="BO5" s="104"/>
      <c r="BP5" s="40"/>
      <c r="BQ5" s="98"/>
      <c r="BR5" s="99"/>
      <c r="BS5" s="41"/>
      <c r="BT5" s="30"/>
    </row>
    <row r="6" spans="2:74" s="6" customFormat="1" ht="18" customHeight="1" x14ac:dyDescent="0.2">
      <c r="B6" s="33"/>
      <c r="C6" s="39"/>
      <c r="D6" s="102">
        <f>Dati!C8</f>
        <v>0</v>
      </c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  <c r="AA6" s="102"/>
      <c r="AB6" s="102"/>
      <c r="AC6" s="102"/>
      <c r="AD6" s="40"/>
      <c r="AE6" s="40"/>
      <c r="AF6" s="42"/>
      <c r="AG6" s="192"/>
      <c r="AH6" s="193"/>
      <c r="AI6" s="42"/>
      <c r="AJ6" s="194" t="s">
        <v>28</v>
      </c>
      <c r="AK6" s="194"/>
      <c r="AL6" s="194"/>
      <c r="AM6" s="194"/>
      <c r="AN6" s="194"/>
      <c r="AO6" s="194"/>
      <c r="AP6" s="194"/>
      <c r="AQ6" s="194"/>
      <c r="AR6" s="194"/>
      <c r="AS6" s="194"/>
      <c r="AT6" s="194"/>
      <c r="AU6" s="194"/>
      <c r="AV6" s="194"/>
      <c r="AW6" s="194"/>
      <c r="AX6" s="194"/>
      <c r="AY6" s="194"/>
      <c r="AZ6" s="194"/>
      <c r="BA6" s="194"/>
      <c r="BB6" s="194"/>
      <c r="BC6" s="194"/>
      <c r="BD6" s="194"/>
      <c r="BE6" s="194"/>
      <c r="BF6" s="194"/>
      <c r="BG6" s="194"/>
      <c r="BH6" s="194"/>
      <c r="BI6" s="194"/>
      <c r="BJ6" s="194"/>
      <c r="BK6" s="42"/>
      <c r="BL6" s="42"/>
      <c r="BM6" s="40"/>
      <c r="BN6" s="104"/>
      <c r="BO6" s="104"/>
      <c r="BP6" s="40"/>
      <c r="BQ6" s="98"/>
      <c r="BR6" s="99"/>
      <c r="BS6" s="41"/>
      <c r="BT6" s="30"/>
    </row>
    <row r="7" spans="2:74" s="6" customFormat="1" ht="36.950000000000003" customHeight="1" x14ac:dyDescent="0.2">
      <c r="B7" s="30"/>
      <c r="C7" s="43"/>
      <c r="D7" s="128">
        <f>Dati!C9</f>
        <v>0</v>
      </c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40"/>
      <c r="AE7" s="40"/>
      <c r="AF7" s="103"/>
      <c r="AG7" s="103"/>
      <c r="AH7" s="103"/>
      <c r="AI7" s="103"/>
      <c r="AJ7" s="103"/>
      <c r="AK7" s="103"/>
      <c r="AL7" s="103"/>
      <c r="AM7" s="103"/>
      <c r="AN7" s="103"/>
      <c r="AO7" s="103"/>
      <c r="AP7" s="103"/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3"/>
      <c r="BB7" s="103"/>
      <c r="BC7" s="103"/>
      <c r="BD7" s="103"/>
      <c r="BE7" s="103"/>
      <c r="BF7" s="103"/>
      <c r="BG7" s="103"/>
      <c r="BH7" s="103"/>
      <c r="BI7" s="103"/>
      <c r="BJ7" s="103"/>
      <c r="BK7" s="103"/>
      <c r="BL7" s="103"/>
      <c r="BM7" s="40"/>
      <c r="BN7" s="40"/>
      <c r="BO7" s="40"/>
      <c r="BP7" s="40"/>
      <c r="BQ7" s="126"/>
      <c r="BR7" s="127"/>
      <c r="BS7" s="41"/>
      <c r="BT7" s="30"/>
    </row>
    <row r="8" spans="2:74" s="6" customFormat="1" ht="9.9499999999999993" customHeight="1" thickBot="1" x14ac:dyDescent="0.25">
      <c r="B8" s="30"/>
      <c r="C8" s="44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6"/>
      <c r="BT8" s="30"/>
    </row>
    <row r="9" spans="2:74" s="6" customFormat="1" ht="21.95" customHeight="1" thickBot="1" x14ac:dyDescent="0.25">
      <c r="B9" s="30"/>
      <c r="C9" s="197" t="s">
        <v>76</v>
      </c>
      <c r="D9" s="198"/>
      <c r="E9" s="146" t="s">
        <v>1</v>
      </c>
      <c r="F9" s="147"/>
      <c r="G9" s="147"/>
      <c r="H9" s="147"/>
      <c r="I9" s="147"/>
      <c r="J9" s="147"/>
      <c r="K9" s="147"/>
      <c r="L9" s="147"/>
      <c r="M9" s="148"/>
      <c r="N9" s="168" t="s">
        <v>2</v>
      </c>
      <c r="O9" s="169"/>
      <c r="P9" s="169"/>
      <c r="Q9" s="169"/>
      <c r="R9" s="169"/>
      <c r="S9" s="169"/>
      <c r="T9" s="169"/>
      <c r="U9" s="169"/>
      <c r="V9" s="169"/>
      <c r="W9" s="169"/>
      <c r="X9" s="169"/>
      <c r="Y9" s="169"/>
      <c r="Z9" s="169"/>
      <c r="AA9" s="169"/>
      <c r="AB9" s="169"/>
      <c r="AC9" s="169"/>
      <c r="AD9" s="169"/>
      <c r="AE9" s="169"/>
      <c r="AF9" s="169"/>
      <c r="AG9" s="169"/>
      <c r="AH9" s="169"/>
      <c r="AI9" s="169"/>
      <c r="AJ9" s="169"/>
      <c r="AK9" s="169"/>
      <c r="AL9" s="169"/>
      <c r="AM9" s="169"/>
      <c r="AN9" s="169"/>
      <c r="AO9" s="169"/>
      <c r="AP9" s="169"/>
      <c r="AQ9" s="169"/>
      <c r="AR9" s="169"/>
      <c r="AS9" s="169"/>
      <c r="AT9" s="169"/>
      <c r="AU9" s="169"/>
      <c r="AV9" s="169"/>
      <c r="AW9" s="169"/>
      <c r="AX9" s="169"/>
      <c r="AY9" s="169"/>
      <c r="AZ9" s="169"/>
      <c r="BA9" s="170"/>
      <c r="BB9" s="218" t="s">
        <v>30</v>
      </c>
      <c r="BC9" s="219"/>
      <c r="BD9" s="219"/>
      <c r="BE9" s="219"/>
      <c r="BF9" s="219"/>
      <c r="BG9" s="219"/>
      <c r="BH9" s="219"/>
      <c r="BI9" s="219"/>
      <c r="BJ9" s="220"/>
      <c r="BK9" s="139" t="s">
        <v>11</v>
      </c>
      <c r="BL9" s="141"/>
      <c r="BM9" s="162" t="s">
        <v>12</v>
      </c>
      <c r="BN9" s="163"/>
      <c r="BO9" s="163"/>
      <c r="BP9" s="163"/>
      <c r="BQ9" s="163"/>
      <c r="BR9" s="163"/>
      <c r="BS9" s="164"/>
      <c r="BT9" s="30"/>
    </row>
    <row r="10" spans="2:74" s="6" customFormat="1" ht="21.95" customHeight="1" thickBot="1" x14ac:dyDescent="0.25">
      <c r="B10" s="30"/>
      <c r="C10" s="199"/>
      <c r="D10" s="200"/>
      <c r="E10" s="149"/>
      <c r="F10" s="150"/>
      <c r="G10" s="150"/>
      <c r="H10" s="150"/>
      <c r="I10" s="150"/>
      <c r="J10" s="150"/>
      <c r="K10" s="150"/>
      <c r="L10" s="150"/>
      <c r="M10" s="151"/>
      <c r="N10" s="171" t="s">
        <v>3</v>
      </c>
      <c r="O10" s="172"/>
      <c r="P10" s="172"/>
      <c r="Q10" s="172"/>
      <c r="R10" s="172"/>
      <c r="S10" s="172"/>
      <c r="T10" s="172"/>
      <c r="U10" s="173"/>
      <c r="V10" s="171" t="s">
        <v>4</v>
      </c>
      <c r="W10" s="172"/>
      <c r="X10" s="172"/>
      <c r="Y10" s="172"/>
      <c r="Z10" s="172"/>
      <c r="AA10" s="172"/>
      <c r="AB10" s="172"/>
      <c r="AC10" s="174"/>
      <c r="AD10" s="195" t="s">
        <v>5</v>
      </c>
      <c r="AE10" s="172"/>
      <c r="AF10" s="172"/>
      <c r="AG10" s="172"/>
      <c r="AH10" s="172"/>
      <c r="AI10" s="172"/>
      <c r="AJ10" s="172"/>
      <c r="AK10" s="173"/>
      <c r="AL10" s="171" t="s">
        <v>6</v>
      </c>
      <c r="AM10" s="172"/>
      <c r="AN10" s="172"/>
      <c r="AO10" s="172"/>
      <c r="AP10" s="172"/>
      <c r="AQ10" s="172"/>
      <c r="AR10" s="172"/>
      <c r="AS10" s="174"/>
      <c r="AT10" s="196" t="s">
        <v>75</v>
      </c>
      <c r="AU10" s="172"/>
      <c r="AV10" s="172"/>
      <c r="AW10" s="172"/>
      <c r="AX10" s="172"/>
      <c r="AY10" s="172"/>
      <c r="AZ10" s="172"/>
      <c r="BA10" s="173"/>
      <c r="BB10" s="139" t="s">
        <v>7</v>
      </c>
      <c r="BC10" s="140"/>
      <c r="BD10" s="140"/>
      <c r="BE10" s="140"/>
      <c r="BF10" s="140"/>
      <c r="BG10" s="140"/>
      <c r="BH10" s="140"/>
      <c r="BI10" s="141"/>
      <c r="BJ10" s="47" t="s">
        <v>8</v>
      </c>
      <c r="BK10" s="47" t="s">
        <v>9</v>
      </c>
      <c r="BL10" s="47" t="s">
        <v>10</v>
      </c>
      <c r="BM10" s="165"/>
      <c r="BN10" s="166"/>
      <c r="BO10" s="166"/>
      <c r="BP10" s="166"/>
      <c r="BQ10" s="166"/>
      <c r="BR10" s="166"/>
      <c r="BS10" s="167"/>
      <c r="BT10" s="30"/>
    </row>
    <row r="11" spans="2:74" s="6" customFormat="1" ht="9.9499999999999993" customHeight="1" thickBot="1" x14ac:dyDescent="0.25">
      <c r="B11" s="33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33"/>
    </row>
    <row r="12" spans="2:74" s="7" customFormat="1" ht="24.95" customHeight="1" thickBot="1" x14ac:dyDescent="0.25">
      <c r="B12" s="49" t="s">
        <v>0</v>
      </c>
      <c r="C12" s="142" t="s">
        <v>71</v>
      </c>
      <c r="D12" s="143"/>
      <c r="E12" s="105" t="str">
        <f>IF(SUM(E14:M46)=0,"",SUM(E14:M46))</f>
        <v/>
      </c>
      <c r="F12" s="106"/>
      <c r="G12" s="106"/>
      <c r="H12" s="106"/>
      <c r="I12" s="106"/>
      <c r="J12" s="106"/>
      <c r="K12" s="106"/>
      <c r="L12" s="106"/>
      <c r="M12" s="107"/>
      <c r="N12" s="105" t="str">
        <f>IF(SUM(N14:U46)=0,"",SUM(N14:U46))</f>
        <v/>
      </c>
      <c r="O12" s="106"/>
      <c r="P12" s="106"/>
      <c r="Q12" s="106"/>
      <c r="R12" s="106"/>
      <c r="S12" s="106"/>
      <c r="T12" s="106"/>
      <c r="U12" s="107"/>
      <c r="V12" s="105" t="str">
        <f>IF(SUM(V14:AC46)=0,"",SUM(V14:AC46))</f>
        <v/>
      </c>
      <c r="W12" s="106"/>
      <c r="X12" s="106"/>
      <c r="Y12" s="106"/>
      <c r="Z12" s="106"/>
      <c r="AA12" s="106"/>
      <c r="AB12" s="106"/>
      <c r="AC12" s="107"/>
      <c r="AD12" s="105" t="str">
        <f>IF(SUM(AD14:AK46)=0,"",SUM(AD14:AK46))</f>
        <v/>
      </c>
      <c r="AE12" s="106"/>
      <c r="AF12" s="106"/>
      <c r="AG12" s="106"/>
      <c r="AH12" s="106"/>
      <c r="AI12" s="106"/>
      <c r="AJ12" s="106"/>
      <c r="AK12" s="107"/>
      <c r="AL12" s="105" t="str">
        <f>IF(SUM(AL14:AS46)=0,"",SUM(AL14:AS46))</f>
        <v/>
      </c>
      <c r="AM12" s="106"/>
      <c r="AN12" s="106"/>
      <c r="AO12" s="106"/>
      <c r="AP12" s="106"/>
      <c r="AQ12" s="106"/>
      <c r="AR12" s="106"/>
      <c r="AS12" s="107"/>
      <c r="AT12" s="105" t="str">
        <f>IF(SUM(AT14:BA46)=0,"",SUM(AT14:BA46))</f>
        <v/>
      </c>
      <c r="AU12" s="106"/>
      <c r="AV12" s="106"/>
      <c r="AW12" s="106"/>
      <c r="AX12" s="106"/>
      <c r="AY12" s="106"/>
      <c r="AZ12" s="106"/>
      <c r="BA12" s="107"/>
      <c r="BB12" s="105" t="str">
        <f>IF(SUM(BB14:BI46)=0,"",SUM(BB14:BI46))</f>
        <v/>
      </c>
      <c r="BC12" s="106"/>
      <c r="BD12" s="106"/>
      <c r="BE12" s="106"/>
      <c r="BF12" s="106"/>
      <c r="BG12" s="106"/>
      <c r="BH12" s="106"/>
      <c r="BI12" s="107"/>
      <c r="BJ12" s="111"/>
      <c r="BK12" s="112"/>
      <c r="BL12" s="113"/>
      <c r="BM12" s="105" t="str">
        <f>IF(SUM(BM14:BS46)=0,"",SUM(BM14:BS46))</f>
        <v/>
      </c>
      <c r="BN12" s="106"/>
      <c r="BO12" s="106"/>
      <c r="BP12" s="106"/>
      <c r="BQ12" s="106"/>
      <c r="BR12" s="106"/>
      <c r="BS12" s="107"/>
      <c r="BT12" s="50" t="s">
        <v>0</v>
      </c>
    </row>
    <row r="13" spans="2:74" s="7" customFormat="1" ht="9.9499999999999993" customHeight="1" thickBot="1" x14ac:dyDescent="0.25">
      <c r="B13" s="51"/>
      <c r="C13" s="52"/>
      <c r="D13" s="53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54"/>
      <c r="BM13" s="54"/>
      <c r="BN13" s="54"/>
      <c r="BO13" s="54"/>
      <c r="BP13" s="54"/>
      <c r="BQ13" s="54"/>
      <c r="BR13" s="54"/>
      <c r="BS13" s="54"/>
      <c r="BT13" s="55"/>
    </row>
    <row r="14" spans="2:74" s="7" customFormat="1" ht="24.95" customHeight="1" x14ac:dyDescent="0.2">
      <c r="B14" s="50">
        <v>1</v>
      </c>
      <c r="C14" s="56">
        <f>DAY(B14)</f>
        <v>1</v>
      </c>
      <c r="D14" s="57" t="e">
        <f>MID(BQ3,1,3)</f>
        <v>#VALUE!</v>
      </c>
      <c r="E14" s="159" t="str">
        <f>IF(SUM(N14:BI14,BM14)=0,"",SUM(N14:BI14,BM14))</f>
        <v/>
      </c>
      <c r="F14" s="160"/>
      <c r="G14" s="160"/>
      <c r="H14" s="160"/>
      <c r="I14" s="160"/>
      <c r="J14" s="160"/>
      <c r="K14" s="160"/>
      <c r="L14" s="160"/>
      <c r="M14" s="161"/>
      <c r="N14" s="115"/>
      <c r="O14" s="115"/>
      <c r="P14" s="115"/>
      <c r="Q14" s="115"/>
      <c r="R14" s="115"/>
      <c r="S14" s="115"/>
      <c r="T14" s="115"/>
      <c r="U14" s="116"/>
      <c r="V14" s="114"/>
      <c r="W14" s="115"/>
      <c r="X14" s="115"/>
      <c r="Y14" s="115"/>
      <c r="Z14" s="115"/>
      <c r="AA14" s="115"/>
      <c r="AB14" s="115"/>
      <c r="AC14" s="116"/>
      <c r="AD14" s="114"/>
      <c r="AE14" s="115"/>
      <c r="AF14" s="115"/>
      <c r="AG14" s="115"/>
      <c r="AH14" s="115"/>
      <c r="AI14" s="115"/>
      <c r="AJ14" s="115"/>
      <c r="AK14" s="116"/>
      <c r="AL14" s="114"/>
      <c r="AM14" s="115"/>
      <c r="AN14" s="115"/>
      <c r="AO14" s="115"/>
      <c r="AP14" s="115"/>
      <c r="AQ14" s="115"/>
      <c r="AR14" s="115"/>
      <c r="AS14" s="116"/>
      <c r="AT14" s="114"/>
      <c r="AU14" s="115"/>
      <c r="AV14" s="115"/>
      <c r="AW14" s="115"/>
      <c r="AX14" s="115"/>
      <c r="AY14" s="115"/>
      <c r="AZ14" s="115"/>
      <c r="BA14" s="116"/>
      <c r="BB14" s="114"/>
      <c r="BC14" s="115"/>
      <c r="BD14" s="115"/>
      <c r="BE14" s="115"/>
      <c r="BF14" s="115"/>
      <c r="BG14" s="115"/>
      <c r="BH14" s="115"/>
      <c r="BI14" s="116"/>
      <c r="BJ14" s="79"/>
      <c r="BK14" s="80"/>
      <c r="BL14" s="81"/>
      <c r="BM14" s="114"/>
      <c r="BN14" s="115"/>
      <c r="BO14" s="115"/>
      <c r="BP14" s="115"/>
      <c r="BQ14" s="115"/>
      <c r="BR14" s="115"/>
      <c r="BS14" s="116"/>
      <c r="BT14" s="50">
        <v>1</v>
      </c>
      <c r="BV14" s="27"/>
    </row>
    <row r="15" spans="2:74" s="7" customFormat="1" ht="24.95" customHeight="1" x14ac:dyDescent="0.2">
      <c r="B15" s="50">
        <v>2</v>
      </c>
      <c r="C15" s="58">
        <f>DAY(B15)</f>
        <v>2</v>
      </c>
      <c r="D15" s="59" t="e">
        <f>MID(BQ3,1,3)</f>
        <v>#VALUE!</v>
      </c>
      <c r="E15" s="120" t="str">
        <f>IF(SUM(N15:BI15,BM15)=0,"",SUM(N15:BI15,BM15))</f>
        <v/>
      </c>
      <c r="F15" s="121"/>
      <c r="G15" s="121"/>
      <c r="H15" s="121"/>
      <c r="I15" s="121"/>
      <c r="J15" s="121"/>
      <c r="K15" s="121"/>
      <c r="L15" s="121"/>
      <c r="M15" s="122"/>
      <c r="N15" s="109"/>
      <c r="O15" s="109"/>
      <c r="P15" s="109"/>
      <c r="Q15" s="109"/>
      <c r="R15" s="109"/>
      <c r="S15" s="109"/>
      <c r="T15" s="109"/>
      <c r="U15" s="110"/>
      <c r="V15" s="108"/>
      <c r="W15" s="109"/>
      <c r="X15" s="109"/>
      <c r="Y15" s="109"/>
      <c r="Z15" s="109"/>
      <c r="AA15" s="109"/>
      <c r="AB15" s="109"/>
      <c r="AC15" s="110"/>
      <c r="AD15" s="108"/>
      <c r="AE15" s="109"/>
      <c r="AF15" s="109"/>
      <c r="AG15" s="109"/>
      <c r="AH15" s="109"/>
      <c r="AI15" s="109"/>
      <c r="AJ15" s="109"/>
      <c r="AK15" s="110"/>
      <c r="AL15" s="108"/>
      <c r="AM15" s="109"/>
      <c r="AN15" s="109"/>
      <c r="AO15" s="109"/>
      <c r="AP15" s="109"/>
      <c r="AQ15" s="109"/>
      <c r="AR15" s="109"/>
      <c r="AS15" s="110"/>
      <c r="AT15" s="108"/>
      <c r="AU15" s="109"/>
      <c r="AV15" s="109"/>
      <c r="AW15" s="109"/>
      <c r="AX15" s="109"/>
      <c r="AY15" s="109"/>
      <c r="AZ15" s="109"/>
      <c r="BA15" s="110"/>
      <c r="BB15" s="108"/>
      <c r="BC15" s="109"/>
      <c r="BD15" s="109"/>
      <c r="BE15" s="109"/>
      <c r="BF15" s="109"/>
      <c r="BG15" s="109"/>
      <c r="BH15" s="109"/>
      <c r="BI15" s="110"/>
      <c r="BJ15" s="82"/>
      <c r="BK15" s="83"/>
      <c r="BL15" s="84"/>
      <c r="BM15" s="108"/>
      <c r="BN15" s="109"/>
      <c r="BO15" s="109"/>
      <c r="BP15" s="109"/>
      <c r="BQ15" s="109"/>
      <c r="BR15" s="109"/>
      <c r="BS15" s="110"/>
      <c r="BT15" s="50">
        <v>2</v>
      </c>
      <c r="BV15" s="27"/>
    </row>
    <row r="16" spans="2:74" s="7" customFormat="1" ht="24.95" customHeight="1" x14ac:dyDescent="0.2">
      <c r="B16" s="50">
        <v>3</v>
      </c>
      <c r="C16" s="58">
        <f t="shared" ref="C16:C41" si="0">DAY(B16)</f>
        <v>3</v>
      </c>
      <c r="D16" s="59" t="e">
        <f>MID(BQ3,1,3)</f>
        <v>#VALUE!</v>
      </c>
      <c r="E16" s="120" t="str">
        <f t="shared" ref="E16:E46" si="1">IF(SUM(N16:BI16,BM16)=0,"",SUM(N16:BI16,BM16))</f>
        <v/>
      </c>
      <c r="F16" s="121"/>
      <c r="G16" s="121"/>
      <c r="H16" s="121"/>
      <c r="I16" s="121"/>
      <c r="J16" s="121"/>
      <c r="K16" s="121"/>
      <c r="L16" s="121"/>
      <c r="M16" s="122"/>
      <c r="N16" s="109"/>
      <c r="O16" s="109"/>
      <c r="P16" s="109"/>
      <c r="Q16" s="109"/>
      <c r="R16" s="109"/>
      <c r="S16" s="109"/>
      <c r="T16" s="109"/>
      <c r="U16" s="110"/>
      <c r="V16" s="108"/>
      <c r="W16" s="109"/>
      <c r="X16" s="109"/>
      <c r="Y16" s="109"/>
      <c r="Z16" s="109"/>
      <c r="AA16" s="109"/>
      <c r="AB16" s="109"/>
      <c r="AC16" s="110"/>
      <c r="AD16" s="108"/>
      <c r="AE16" s="109"/>
      <c r="AF16" s="109"/>
      <c r="AG16" s="109"/>
      <c r="AH16" s="109"/>
      <c r="AI16" s="109"/>
      <c r="AJ16" s="109"/>
      <c r="AK16" s="110"/>
      <c r="AL16" s="108"/>
      <c r="AM16" s="109"/>
      <c r="AN16" s="109"/>
      <c r="AO16" s="109"/>
      <c r="AP16" s="109"/>
      <c r="AQ16" s="109"/>
      <c r="AR16" s="109"/>
      <c r="AS16" s="110"/>
      <c r="AT16" s="108"/>
      <c r="AU16" s="109"/>
      <c r="AV16" s="109"/>
      <c r="AW16" s="109"/>
      <c r="AX16" s="109"/>
      <c r="AY16" s="109"/>
      <c r="AZ16" s="109"/>
      <c r="BA16" s="110"/>
      <c r="BB16" s="108"/>
      <c r="BC16" s="109"/>
      <c r="BD16" s="109"/>
      <c r="BE16" s="109"/>
      <c r="BF16" s="109"/>
      <c r="BG16" s="109"/>
      <c r="BH16" s="109"/>
      <c r="BI16" s="110"/>
      <c r="BJ16" s="82"/>
      <c r="BK16" s="83"/>
      <c r="BL16" s="84"/>
      <c r="BM16" s="108"/>
      <c r="BN16" s="109"/>
      <c r="BO16" s="109"/>
      <c r="BP16" s="109"/>
      <c r="BQ16" s="109"/>
      <c r="BR16" s="109"/>
      <c r="BS16" s="110"/>
      <c r="BT16" s="50">
        <v>3</v>
      </c>
      <c r="BV16" s="27"/>
    </row>
    <row r="17" spans="2:74" s="7" customFormat="1" ht="24.95" customHeight="1" x14ac:dyDescent="0.2">
      <c r="B17" s="50">
        <v>4</v>
      </c>
      <c r="C17" s="58">
        <f t="shared" si="0"/>
        <v>4</v>
      </c>
      <c r="D17" s="59" t="e">
        <f>MID(BQ3,1,3)</f>
        <v>#VALUE!</v>
      </c>
      <c r="E17" s="120" t="str">
        <f t="shared" si="1"/>
        <v/>
      </c>
      <c r="F17" s="121"/>
      <c r="G17" s="121"/>
      <c r="H17" s="121"/>
      <c r="I17" s="121"/>
      <c r="J17" s="121"/>
      <c r="K17" s="121"/>
      <c r="L17" s="121"/>
      <c r="M17" s="122"/>
      <c r="N17" s="109"/>
      <c r="O17" s="109"/>
      <c r="P17" s="109"/>
      <c r="Q17" s="109"/>
      <c r="R17" s="109"/>
      <c r="S17" s="109"/>
      <c r="T17" s="109"/>
      <c r="U17" s="110"/>
      <c r="V17" s="108"/>
      <c r="W17" s="109"/>
      <c r="X17" s="109"/>
      <c r="Y17" s="109"/>
      <c r="Z17" s="109"/>
      <c r="AA17" s="109"/>
      <c r="AB17" s="109"/>
      <c r="AC17" s="110"/>
      <c r="AD17" s="108"/>
      <c r="AE17" s="109"/>
      <c r="AF17" s="109"/>
      <c r="AG17" s="109"/>
      <c r="AH17" s="109"/>
      <c r="AI17" s="109"/>
      <c r="AJ17" s="109"/>
      <c r="AK17" s="110"/>
      <c r="AL17" s="108"/>
      <c r="AM17" s="109"/>
      <c r="AN17" s="109"/>
      <c r="AO17" s="109"/>
      <c r="AP17" s="109"/>
      <c r="AQ17" s="109"/>
      <c r="AR17" s="109"/>
      <c r="AS17" s="110"/>
      <c r="AT17" s="108"/>
      <c r="AU17" s="109"/>
      <c r="AV17" s="109"/>
      <c r="AW17" s="109"/>
      <c r="AX17" s="109"/>
      <c r="AY17" s="109"/>
      <c r="AZ17" s="109"/>
      <c r="BA17" s="110"/>
      <c r="BB17" s="108"/>
      <c r="BC17" s="109"/>
      <c r="BD17" s="109"/>
      <c r="BE17" s="109"/>
      <c r="BF17" s="109"/>
      <c r="BG17" s="109"/>
      <c r="BH17" s="109"/>
      <c r="BI17" s="110"/>
      <c r="BJ17" s="82"/>
      <c r="BK17" s="83"/>
      <c r="BL17" s="84"/>
      <c r="BM17" s="108"/>
      <c r="BN17" s="109"/>
      <c r="BO17" s="109"/>
      <c r="BP17" s="109"/>
      <c r="BQ17" s="109"/>
      <c r="BR17" s="109"/>
      <c r="BS17" s="110"/>
      <c r="BT17" s="50">
        <v>4</v>
      </c>
      <c r="BV17" s="27"/>
    </row>
    <row r="18" spans="2:74" s="7" customFormat="1" ht="24.95" customHeight="1" x14ac:dyDescent="0.2">
      <c r="B18" s="50">
        <v>5</v>
      </c>
      <c r="C18" s="58">
        <f t="shared" si="0"/>
        <v>5</v>
      </c>
      <c r="D18" s="59" t="e">
        <f>MID(BQ3,1,3)</f>
        <v>#VALUE!</v>
      </c>
      <c r="E18" s="120" t="str">
        <f t="shared" si="1"/>
        <v/>
      </c>
      <c r="F18" s="121"/>
      <c r="G18" s="121"/>
      <c r="H18" s="121"/>
      <c r="I18" s="121"/>
      <c r="J18" s="121"/>
      <c r="K18" s="121"/>
      <c r="L18" s="121"/>
      <c r="M18" s="122"/>
      <c r="N18" s="109"/>
      <c r="O18" s="109"/>
      <c r="P18" s="109"/>
      <c r="Q18" s="109"/>
      <c r="R18" s="109"/>
      <c r="S18" s="109"/>
      <c r="T18" s="109"/>
      <c r="U18" s="110"/>
      <c r="V18" s="108"/>
      <c r="W18" s="109"/>
      <c r="X18" s="109"/>
      <c r="Y18" s="109"/>
      <c r="Z18" s="109"/>
      <c r="AA18" s="109"/>
      <c r="AB18" s="109"/>
      <c r="AC18" s="110"/>
      <c r="AD18" s="108"/>
      <c r="AE18" s="109"/>
      <c r="AF18" s="109"/>
      <c r="AG18" s="109"/>
      <c r="AH18" s="109"/>
      <c r="AI18" s="109"/>
      <c r="AJ18" s="109"/>
      <c r="AK18" s="110"/>
      <c r="AL18" s="108"/>
      <c r="AM18" s="109"/>
      <c r="AN18" s="109"/>
      <c r="AO18" s="109"/>
      <c r="AP18" s="109"/>
      <c r="AQ18" s="109"/>
      <c r="AR18" s="109"/>
      <c r="AS18" s="110"/>
      <c r="AT18" s="108"/>
      <c r="AU18" s="109"/>
      <c r="AV18" s="109"/>
      <c r="AW18" s="109"/>
      <c r="AX18" s="109"/>
      <c r="AY18" s="109"/>
      <c r="AZ18" s="109"/>
      <c r="BA18" s="110"/>
      <c r="BB18" s="108"/>
      <c r="BC18" s="109"/>
      <c r="BD18" s="109"/>
      <c r="BE18" s="109"/>
      <c r="BF18" s="109"/>
      <c r="BG18" s="109"/>
      <c r="BH18" s="109"/>
      <c r="BI18" s="110"/>
      <c r="BJ18" s="82"/>
      <c r="BK18" s="83"/>
      <c r="BL18" s="84"/>
      <c r="BM18" s="108"/>
      <c r="BN18" s="109"/>
      <c r="BO18" s="109"/>
      <c r="BP18" s="109"/>
      <c r="BQ18" s="109"/>
      <c r="BR18" s="109"/>
      <c r="BS18" s="110"/>
      <c r="BT18" s="50">
        <v>5</v>
      </c>
      <c r="BV18" s="27"/>
    </row>
    <row r="19" spans="2:74" s="7" customFormat="1" ht="24.95" customHeight="1" x14ac:dyDescent="0.2">
      <c r="B19" s="50">
        <v>6</v>
      </c>
      <c r="C19" s="58">
        <f t="shared" si="0"/>
        <v>6</v>
      </c>
      <c r="D19" s="59" t="e">
        <f>MID(BQ3,1,3)</f>
        <v>#VALUE!</v>
      </c>
      <c r="E19" s="120" t="str">
        <f t="shared" si="1"/>
        <v/>
      </c>
      <c r="F19" s="121"/>
      <c r="G19" s="121"/>
      <c r="H19" s="121"/>
      <c r="I19" s="121"/>
      <c r="J19" s="121"/>
      <c r="K19" s="121"/>
      <c r="L19" s="121"/>
      <c r="M19" s="122"/>
      <c r="N19" s="109"/>
      <c r="O19" s="109"/>
      <c r="P19" s="109"/>
      <c r="Q19" s="109"/>
      <c r="R19" s="109"/>
      <c r="S19" s="109"/>
      <c r="T19" s="109"/>
      <c r="U19" s="110"/>
      <c r="V19" s="108"/>
      <c r="W19" s="109"/>
      <c r="X19" s="109"/>
      <c r="Y19" s="109"/>
      <c r="Z19" s="109"/>
      <c r="AA19" s="109"/>
      <c r="AB19" s="109"/>
      <c r="AC19" s="110"/>
      <c r="AD19" s="108"/>
      <c r="AE19" s="109"/>
      <c r="AF19" s="109"/>
      <c r="AG19" s="109"/>
      <c r="AH19" s="109"/>
      <c r="AI19" s="109"/>
      <c r="AJ19" s="109"/>
      <c r="AK19" s="110"/>
      <c r="AL19" s="108"/>
      <c r="AM19" s="109"/>
      <c r="AN19" s="109"/>
      <c r="AO19" s="109"/>
      <c r="AP19" s="109"/>
      <c r="AQ19" s="109"/>
      <c r="AR19" s="109"/>
      <c r="AS19" s="110"/>
      <c r="AT19" s="108"/>
      <c r="AU19" s="109"/>
      <c r="AV19" s="109"/>
      <c r="AW19" s="109"/>
      <c r="AX19" s="109"/>
      <c r="AY19" s="109"/>
      <c r="AZ19" s="109"/>
      <c r="BA19" s="110"/>
      <c r="BB19" s="108"/>
      <c r="BC19" s="109"/>
      <c r="BD19" s="109"/>
      <c r="BE19" s="109"/>
      <c r="BF19" s="109"/>
      <c r="BG19" s="109"/>
      <c r="BH19" s="109"/>
      <c r="BI19" s="110"/>
      <c r="BJ19" s="82"/>
      <c r="BK19" s="83"/>
      <c r="BL19" s="84"/>
      <c r="BM19" s="108"/>
      <c r="BN19" s="109"/>
      <c r="BO19" s="109"/>
      <c r="BP19" s="109"/>
      <c r="BQ19" s="109"/>
      <c r="BR19" s="109"/>
      <c r="BS19" s="110"/>
      <c r="BT19" s="50">
        <v>6</v>
      </c>
      <c r="BV19" s="27"/>
    </row>
    <row r="20" spans="2:74" s="7" customFormat="1" ht="24.95" customHeight="1" x14ac:dyDescent="0.2">
      <c r="B20" s="50">
        <v>7</v>
      </c>
      <c r="C20" s="58">
        <f t="shared" si="0"/>
        <v>7</v>
      </c>
      <c r="D20" s="59" t="e">
        <f>MID(BQ3,1,3)</f>
        <v>#VALUE!</v>
      </c>
      <c r="E20" s="120" t="str">
        <f t="shared" si="1"/>
        <v/>
      </c>
      <c r="F20" s="121"/>
      <c r="G20" s="121"/>
      <c r="H20" s="121"/>
      <c r="I20" s="121"/>
      <c r="J20" s="121"/>
      <c r="K20" s="121"/>
      <c r="L20" s="121"/>
      <c r="M20" s="122"/>
      <c r="N20" s="109"/>
      <c r="O20" s="109"/>
      <c r="P20" s="109"/>
      <c r="Q20" s="109"/>
      <c r="R20" s="109"/>
      <c r="S20" s="109"/>
      <c r="T20" s="109"/>
      <c r="U20" s="110"/>
      <c r="V20" s="108"/>
      <c r="W20" s="109"/>
      <c r="X20" s="109"/>
      <c r="Y20" s="109"/>
      <c r="Z20" s="109"/>
      <c r="AA20" s="109"/>
      <c r="AB20" s="109"/>
      <c r="AC20" s="110"/>
      <c r="AD20" s="108"/>
      <c r="AE20" s="109"/>
      <c r="AF20" s="109"/>
      <c r="AG20" s="109"/>
      <c r="AH20" s="109"/>
      <c r="AI20" s="109"/>
      <c r="AJ20" s="109"/>
      <c r="AK20" s="110"/>
      <c r="AL20" s="108"/>
      <c r="AM20" s="109"/>
      <c r="AN20" s="109"/>
      <c r="AO20" s="109"/>
      <c r="AP20" s="109"/>
      <c r="AQ20" s="109"/>
      <c r="AR20" s="109"/>
      <c r="AS20" s="110"/>
      <c r="AT20" s="108"/>
      <c r="AU20" s="109"/>
      <c r="AV20" s="109"/>
      <c r="AW20" s="109"/>
      <c r="AX20" s="109"/>
      <c r="AY20" s="109"/>
      <c r="AZ20" s="109"/>
      <c r="BA20" s="110"/>
      <c r="BB20" s="108"/>
      <c r="BC20" s="109"/>
      <c r="BD20" s="109"/>
      <c r="BE20" s="109"/>
      <c r="BF20" s="109"/>
      <c r="BG20" s="109"/>
      <c r="BH20" s="109"/>
      <c r="BI20" s="110"/>
      <c r="BJ20" s="82"/>
      <c r="BK20" s="83"/>
      <c r="BL20" s="84"/>
      <c r="BM20" s="108"/>
      <c r="BN20" s="109"/>
      <c r="BO20" s="109"/>
      <c r="BP20" s="109"/>
      <c r="BQ20" s="109"/>
      <c r="BR20" s="109"/>
      <c r="BS20" s="110"/>
      <c r="BT20" s="50">
        <v>7</v>
      </c>
      <c r="BV20" s="27"/>
    </row>
    <row r="21" spans="2:74" s="7" customFormat="1" ht="24.95" customHeight="1" x14ac:dyDescent="0.2">
      <c r="B21" s="50">
        <v>8</v>
      </c>
      <c r="C21" s="58">
        <f t="shared" si="0"/>
        <v>8</v>
      </c>
      <c r="D21" s="59" t="e">
        <f>MID(BQ3,1,3)</f>
        <v>#VALUE!</v>
      </c>
      <c r="E21" s="120" t="str">
        <f t="shared" si="1"/>
        <v/>
      </c>
      <c r="F21" s="121"/>
      <c r="G21" s="121"/>
      <c r="H21" s="121"/>
      <c r="I21" s="121"/>
      <c r="J21" s="121"/>
      <c r="K21" s="121"/>
      <c r="L21" s="121"/>
      <c r="M21" s="122"/>
      <c r="N21" s="109"/>
      <c r="O21" s="109"/>
      <c r="P21" s="109"/>
      <c r="Q21" s="109"/>
      <c r="R21" s="109"/>
      <c r="S21" s="109"/>
      <c r="T21" s="109"/>
      <c r="U21" s="110"/>
      <c r="V21" s="108"/>
      <c r="W21" s="109"/>
      <c r="X21" s="109"/>
      <c r="Y21" s="109"/>
      <c r="Z21" s="109"/>
      <c r="AA21" s="109"/>
      <c r="AB21" s="109"/>
      <c r="AC21" s="110"/>
      <c r="AD21" s="108"/>
      <c r="AE21" s="109"/>
      <c r="AF21" s="109"/>
      <c r="AG21" s="109"/>
      <c r="AH21" s="109"/>
      <c r="AI21" s="109"/>
      <c r="AJ21" s="109"/>
      <c r="AK21" s="110"/>
      <c r="AL21" s="108"/>
      <c r="AM21" s="109"/>
      <c r="AN21" s="109"/>
      <c r="AO21" s="109"/>
      <c r="AP21" s="109"/>
      <c r="AQ21" s="109"/>
      <c r="AR21" s="109"/>
      <c r="AS21" s="110"/>
      <c r="AT21" s="108"/>
      <c r="AU21" s="109"/>
      <c r="AV21" s="109"/>
      <c r="AW21" s="109"/>
      <c r="AX21" s="109"/>
      <c r="AY21" s="109"/>
      <c r="AZ21" s="109"/>
      <c r="BA21" s="110"/>
      <c r="BB21" s="108"/>
      <c r="BC21" s="109"/>
      <c r="BD21" s="109"/>
      <c r="BE21" s="109"/>
      <c r="BF21" s="109"/>
      <c r="BG21" s="109"/>
      <c r="BH21" s="109"/>
      <c r="BI21" s="110"/>
      <c r="BJ21" s="82"/>
      <c r="BK21" s="83"/>
      <c r="BL21" s="84"/>
      <c r="BM21" s="108"/>
      <c r="BN21" s="109"/>
      <c r="BO21" s="109"/>
      <c r="BP21" s="109"/>
      <c r="BQ21" s="109"/>
      <c r="BR21" s="109"/>
      <c r="BS21" s="110"/>
      <c r="BT21" s="50">
        <v>8</v>
      </c>
      <c r="BV21" s="27"/>
    </row>
    <row r="22" spans="2:74" s="7" customFormat="1" ht="24.95" customHeight="1" x14ac:dyDescent="0.2">
      <c r="B22" s="50">
        <v>9</v>
      </c>
      <c r="C22" s="58">
        <f t="shared" si="0"/>
        <v>9</v>
      </c>
      <c r="D22" s="59" t="e">
        <f>MID(BQ3,1,3)</f>
        <v>#VALUE!</v>
      </c>
      <c r="E22" s="120" t="str">
        <f t="shared" si="1"/>
        <v/>
      </c>
      <c r="F22" s="121"/>
      <c r="G22" s="121"/>
      <c r="H22" s="121"/>
      <c r="I22" s="121"/>
      <c r="J22" s="121"/>
      <c r="K22" s="121"/>
      <c r="L22" s="121"/>
      <c r="M22" s="122"/>
      <c r="N22" s="109"/>
      <c r="O22" s="109"/>
      <c r="P22" s="109"/>
      <c r="Q22" s="109"/>
      <c r="R22" s="109"/>
      <c r="S22" s="109"/>
      <c r="T22" s="109"/>
      <c r="U22" s="110"/>
      <c r="V22" s="108"/>
      <c r="W22" s="109"/>
      <c r="X22" s="109"/>
      <c r="Y22" s="109"/>
      <c r="Z22" s="109"/>
      <c r="AA22" s="109"/>
      <c r="AB22" s="109"/>
      <c r="AC22" s="110"/>
      <c r="AD22" s="108"/>
      <c r="AE22" s="109"/>
      <c r="AF22" s="109"/>
      <c r="AG22" s="109"/>
      <c r="AH22" s="109"/>
      <c r="AI22" s="109"/>
      <c r="AJ22" s="109"/>
      <c r="AK22" s="110"/>
      <c r="AL22" s="108"/>
      <c r="AM22" s="109"/>
      <c r="AN22" s="109"/>
      <c r="AO22" s="109"/>
      <c r="AP22" s="109"/>
      <c r="AQ22" s="109"/>
      <c r="AR22" s="109"/>
      <c r="AS22" s="110"/>
      <c r="AT22" s="108"/>
      <c r="AU22" s="109"/>
      <c r="AV22" s="109"/>
      <c r="AW22" s="109"/>
      <c r="AX22" s="109"/>
      <c r="AY22" s="109"/>
      <c r="AZ22" s="109"/>
      <c r="BA22" s="110"/>
      <c r="BB22" s="108"/>
      <c r="BC22" s="109"/>
      <c r="BD22" s="109"/>
      <c r="BE22" s="109"/>
      <c r="BF22" s="109"/>
      <c r="BG22" s="109"/>
      <c r="BH22" s="109"/>
      <c r="BI22" s="110"/>
      <c r="BJ22" s="82"/>
      <c r="BK22" s="83"/>
      <c r="BL22" s="84"/>
      <c r="BM22" s="108"/>
      <c r="BN22" s="109"/>
      <c r="BO22" s="109"/>
      <c r="BP22" s="109"/>
      <c r="BQ22" s="109"/>
      <c r="BR22" s="109"/>
      <c r="BS22" s="110"/>
      <c r="BT22" s="50">
        <v>9</v>
      </c>
      <c r="BV22" s="27"/>
    </row>
    <row r="23" spans="2:74" s="7" customFormat="1" ht="24.95" customHeight="1" x14ac:dyDescent="0.2">
      <c r="B23" s="50">
        <v>10</v>
      </c>
      <c r="C23" s="58">
        <f t="shared" si="0"/>
        <v>10</v>
      </c>
      <c r="D23" s="59" t="e">
        <f>MID(BQ3,1,3)</f>
        <v>#VALUE!</v>
      </c>
      <c r="E23" s="120" t="str">
        <f t="shared" si="1"/>
        <v/>
      </c>
      <c r="F23" s="121"/>
      <c r="G23" s="121"/>
      <c r="H23" s="121"/>
      <c r="I23" s="121"/>
      <c r="J23" s="121"/>
      <c r="K23" s="121"/>
      <c r="L23" s="121"/>
      <c r="M23" s="122"/>
      <c r="N23" s="109"/>
      <c r="O23" s="109"/>
      <c r="P23" s="109"/>
      <c r="Q23" s="109"/>
      <c r="R23" s="109"/>
      <c r="S23" s="109"/>
      <c r="T23" s="109"/>
      <c r="U23" s="110"/>
      <c r="V23" s="108"/>
      <c r="W23" s="109"/>
      <c r="X23" s="109"/>
      <c r="Y23" s="109"/>
      <c r="Z23" s="109"/>
      <c r="AA23" s="109"/>
      <c r="AB23" s="109"/>
      <c r="AC23" s="110"/>
      <c r="AD23" s="108"/>
      <c r="AE23" s="109"/>
      <c r="AF23" s="109"/>
      <c r="AG23" s="109"/>
      <c r="AH23" s="109"/>
      <c r="AI23" s="109"/>
      <c r="AJ23" s="109"/>
      <c r="AK23" s="110"/>
      <c r="AL23" s="108"/>
      <c r="AM23" s="109"/>
      <c r="AN23" s="109"/>
      <c r="AO23" s="109"/>
      <c r="AP23" s="109"/>
      <c r="AQ23" s="109"/>
      <c r="AR23" s="109"/>
      <c r="AS23" s="110"/>
      <c r="AT23" s="108"/>
      <c r="AU23" s="109"/>
      <c r="AV23" s="109"/>
      <c r="AW23" s="109"/>
      <c r="AX23" s="109"/>
      <c r="AY23" s="109"/>
      <c r="AZ23" s="109"/>
      <c r="BA23" s="110"/>
      <c r="BB23" s="108"/>
      <c r="BC23" s="109"/>
      <c r="BD23" s="109"/>
      <c r="BE23" s="109"/>
      <c r="BF23" s="109"/>
      <c r="BG23" s="109"/>
      <c r="BH23" s="109"/>
      <c r="BI23" s="110"/>
      <c r="BJ23" s="82"/>
      <c r="BK23" s="83"/>
      <c r="BL23" s="84"/>
      <c r="BM23" s="108"/>
      <c r="BN23" s="109"/>
      <c r="BO23" s="109"/>
      <c r="BP23" s="109"/>
      <c r="BQ23" s="109"/>
      <c r="BR23" s="109"/>
      <c r="BS23" s="110"/>
      <c r="BT23" s="50">
        <v>10</v>
      </c>
      <c r="BV23" s="27"/>
    </row>
    <row r="24" spans="2:74" s="7" customFormat="1" ht="24.95" customHeight="1" x14ac:dyDescent="0.2">
      <c r="B24" s="50">
        <v>11</v>
      </c>
      <c r="C24" s="58">
        <f t="shared" si="0"/>
        <v>11</v>
      </c>
      <c r="D24" s="59" t="e">
        <f>MID(BQ3,1,3)</f>
        <v>#VALUE!</v>
      </c>
      <c r="E24" s="120" t="str">
        <f t="shared" si="1"/>
        <v/>
      </c>
      <c r="F24" s="121"/>
      <c r="G24" s="121"/>
      <c r="H24" s="121"/>
      <c r="I24" s="121"/>
      <c r="J24" s="121"/>
      <c r="K24" s="121"/>
      <c r="L24" s="121"/>
      <c r="M24" s="122"/>
      <c r="N24" s="109"/>
      <c r="O24" s="109"/>
      <c r="P24" s="109"/>
      <c r="Q24" s="109"/>
      <c r="R24" s="109"/>
      <c r="S24" s="109"/>
      <c r="T24" s="109"/>
      <c r="U24" s="110"/>
      <c r="V24" s="108"/>
      <c r="W24" s="109"/>
      <c r="X24" s="109"/>
      <c r="Y24" s="109"/>
      <c r="Z24" s="109"/>
      <c r="AA24" s="109"/>
      <c r="AB24" s="109"/>
      <c r="AC24" s="110"/>
      <c r="AD24" s="108"/>
      <c r="AE24" s="109"/>
      <c r="AF24" s="109"/>
      <c r="AG24" s="109"/>
      <c r="AH24" s="109"/>
      <c r="AI24" s="109"/>
      <c r="AJ24" s="109"/>
      <c r="AK24" s="110"/>
      <c r="AL24" s="108"/>
      <c r="AM24" s="109"/>
      <c r="AN24" s="109"/>
      <c r="AO24" s="109"/>
      <c r="AP24" s="109"/>
      <c r="AQ24" s="109"/>
      <c r="AR24" s="109"/>
      <c r="AS24" s="110"/>
      <c r="AT24" s="108"/>
      <c r="AU24" s="109"/>
      <c r="AV24" s="109"/>
      <c r="AW24" s="109"/>
      <c r="AX24" s="109"/>
      <c r="AY24" s="109"/>
      <c r="AZ24" s="109"/>
      <c r="BA24" s="110"/>
      <c r="BB24" s="108"/>
      <c r="BC24" s="109"/>
      <c r="BD24" s="109"/>
      <c r="BE24" s="109"/>
      <c r="BF24" s="109"/>
      <c r="BG24" s="109"/>
      <c r="BH24" s="109"/>
      <c r="BI24" s="110"/>
      <c r="BJ24" s="82"/>
      <c r="BK24" s="83"/>
      <c r="BL24" s="84"/>
      <c r="BM24" s="108"/>
      <c r="BN24" s="109"/>
      <c r="BO24" s="109"/>
      <c r="BP24" s="109"/>
      <c r="BQ24" s="109"/>
      <c r="BR24" s="109"/>
      <c r="BS24" s="110"/>
      <c r="BT24" s="50">
        <v>11</v>
      </c>
      <c r="BV24" s="27"/>
    </row>
    <row r="25" spans="2:74" s="7" customFormat="1" ht="24.95" customHeight="1" x14ac:dyDescent="0.2">
      <c r="B25" s="50">
        <v>12</v>
      </c>
      <c r="C25" s="58">
        <f t="shared" si="0"/>
        <v>12</v>
      </c>
      <c r="D25" s="59" t="e">
        <f>MID(BQ3,1,3)</f>
        <v>#VALUE!</v>
      </c>
      <c r="E25" s="120" t="str">
        <f t="shared" si="1"/>
        <v/>
      </c>
      <c r="F25" s="121"/>
      <c r="G25" s="121"/>
      <c r="H25" s="121"/>
      <c r="I25" s="121"/>
      <c r="J25" s="121"/>
      <c r="K25" s="121"/>
      <c r="L25" s="121"/>
      <c r="M25" s="122"/>
      <c r="N25" s="109"/>
      <c r="O25" s="109"/>
      <c r="P25" s="109"/>
      <c r="Q25" s="109"/>
      <c r="R25" s="109"/>
      <c r="S25" s="109"/>
      <c r="T25" s="109"/>
      <c r="U25" s="110"/>
      <c r="V25" s="108"/>
      <c r="W25" s="109"/>
      <c r="X25" s="109"/>
      <c r="Y25" s="109"/>
      <c r="Z25" s="109"/>
      <c r="AA25" s="109"/>
      <c r="AB25" s="109"/>
      <c r="AC25" s="110"/>
      <c r="AD25" s="108"/>
      <c r="AE25" s="109"/>
      <c r="AF25" s="109"/>
      <c r="AG25" s="109"/>
      <c r="AH25" s="109"/>
      <c r="AI25" s="109"/>
      <c r="AJ25" s="109"/>
      <c r="AK25" s="110"/>
      <c r="AL25" s="108"/>
      <c r="AM25" s="109"/>
      <c r="AN25" s="109"/>
      <c r="AO25" s="109"/>
      <c r="AP25" s="109"/>
      <c r="AQ25" s="109"/>
      <c r="AR25" s="109"/>
      <c r="AS25" s="110"/>
      <c r="AT25" s="108"/>
      <c r="AU25" s="109"/>
      <c r="AV25" s="109"/>
      <c r="AW25" s="109"/>
      <c r="AX25" s="109"/>
      <c r="AY25" s="109"/>
      <c r="AZ25" s="109"/>
      <c r="BA25" s="110"/>
      <c r="BB25" s="108"/>
      <c r="BC25" s="109"/>
      <c r="BD25" s="109"/>
      <c r="BE25" s="109"/>
      <c r="BF25" s="109"/>
      <c r="BG25" s="109"/>
      <c r="BH25" s="109"/>
      <c r="BI25" s="110"/>
      <c r="BJ25" s="82"/>
      <c r="BK25" s="83"/>
      <c r="BL25" s="84"/>
      <c r="BM25" s="108"/>
      <c r="BN25" s="109"/>
      <c r="BO25" s="109"/>
      <c r="BP25" s="109"/>
      <c r="BQ25" s="109"/>
      <c r="BR25" s="109"/>
      <c r="BS25" s="110"/>
      <c r="BT25" s="50">
        <v>12</v>
      </c>
      <c r="BV25" s="27"/>
    </row>
    <row r="26" spans="2:74" s="7" customFormat="1" ht="24.95" customHeight="1" x14ac:dyDescent="0.2">
      <c r="B26" s="50">
        <v>13</v>
      </c>
      <c r="C26" s="58">
        <f t="shared" si="0"/>
        <v>13</v>
      </c>
      <c r="D26" s="59" t="e">
        <f>MID(BQ3,1,3)</f>
        <v>#VALUE!</v>
      </c>
      <c r="E26" s="120" t="str">
        <f t="shared" si="1"/>
        <v/>
      </c>
      <c r="F26" s="121"/>
      <c r="G26" s="121"/>
      <c r="H26" s="121"/>
      <c r="I26" s="121"/>
      <c r="J26" s="121"/>
      <c r="K26" s="121"/>
      <c r="L26" s="121"/>
      <c r="M26" s="122"/>
      <c r="N26" s="109"/>
      <c r="O26" s="109"/>
      <c r="P26" s="109"/>
      <c r="Q26" s="109"/>
      <c r="R26" s="109"/>
      <c r="S26" s="109"/>
      <c r="T26" s="109"/>
      <c r="U26" s="110"/>
      <c r="V26" s="108"/>
      <c r="W26" s="109"/>
      <c r="X26" s="109"/>
      <c r="Y26" s="109"/>
      <c r="Z26" s="109"/>
      <c r="AA26" s="109"/>
      <c r="AB26" s="109"/>
      <c r="AC26" s="110"/>
      <c r="AD26" s="108"/>
      <c r="AE26" s="109"/>
      <c r="AF26" s="109"/>
      <c r="AG26" s="109"/>
      <c r="AH26" s="109"/>
      <c r="AI26" s="109"/>
      <c r="AJ26" s="109"/>
      <c r="AK26" s="110"/>
      <c r="AL26" s="108"/>
      <c r="AM26" s="109"/>
      <c r="AN26" s="109"/>
      <c r="AO26" s="109"/>
      <c r="AP26" s="109"/>
      <c r="AQ26" s="109"/>
      <c r="AR26" s="109"/>
      <c r="AS26" s="110"/>
      <c r="AT26" s="108"/>
      <c r="AU26" s="109"/>
      <c r="AV26" s="109"/>
      <c r="AW26" s="109"/>
      <c r="AX26" s="109"/>
      <c r="AY26" s="109"/>
      <c r="AZ26" s="109"/>
      <c r="BA26" s="110"/>
      <c r="BB26" s="108"/>
      <c r="BC26" s="109"/>
      <c r="BD26" s="109"/>
      <c r="BE26" s="109"/>
      <c r="BF26" s="109"/>
      <c r="BG26" s="109"/>
      <c r="BH26" s="109"/>
      <c r="BI26" s="110"/>
      <c r="BJ26" s="82"/>
      <c r="BK26" s="83"/>
      <c r="BL26" s="84"/>
      <c r="BM26" s="108"/>
      <c r="BN26" s="109"/>
      <c r="BO26" s="109"/>
      <c r="BP26" s="109"/>
      <c r="BQ26" s="109"/>
      <c r="BR26" s="109"/>
      <c r="BS26" s="110"/>
      <c r="BT26" s="50">
        <v>13</v>
      </c>
    </row>
    <row r="27" spans="2:74" s="7" customFormat="1" ht="24.95" customHeight="1" x14ac:dyDescent="0.2">
      <c r="B27" s="50">
        <v>14</v>
      </c>
      <c r="C27" s="58">
        <f t="shared" si="0"/>
        <v>14</v>
      </c>
      <c r="D27" s="59" t="e">
        <f>MID(BQ3,1,3)</f>
        <v>#VALUE!</v>
      </c>
      <c r="E27" s="120" t="str">
        <f t="shared" si="1"/>
        <v/>
      </c>
      <c r="F27" s="121"/>
      <c r="G27" s="121"/>
      <c r="H27" s="121"/>
      <c r="I27" s="121"/>
      <c r="J27" s="121"/>
      <c r="K27" s="121"/>
      <c r="L27" s="121"/>
      <c r="M27" s="122"/>
      <c r="N27" s="109"/>
      <c r="O27" s="109"/>
      <c r="P27" s="109"/>
      <c r="Q27" s="109"/>
      <c r="R27" s="109"/>
      <c r="S27" s="109"/>
      <c r="T27" s="109"/>
      <c r="U27" s="110"/>
      <c r="V27" s="108"/>
      <c r="W27" s="109"/>
      <c r="X27" s="109"/>
      <c r="Y27" s="109"/>
      <c r="Z27" s="109"/>
      <c r="AA27" s="109"/>
      <c r="AB27" s="109"/>
      <c r="AC27" s="110"/>
      <c r="AD27" s="108"/>
      <c r="AE27" s="109"/>
      <c r="AF27" s="109"/>
      <c r="AG27" s="109"/>
      <c r="AH27" s="109"/>
      <c r="AI27" s="109"/>
      <c r="AJ27" s="109"/>
      <c r="AK27" s="110"/>
      <c r="AL27" s="108"/>
      <c r="AM27" s="109"/>
      <c r="AN27" s="109"/>
      <c r="AO27" s="109"/>
      <c r="AP27" s="109"/>
      <c r="AQ27" s="109"/>
      <c r="AR27" s="109"/>
      <c r="AS27" s="110"/>
      <c r="AT27" s="108"/>
      <c r="AU27" s="109"/>
      <c r="AV27" s="109"/>
      <c r="AW27" s="109"/>
      <c r="AX27" s="109"/>
      <c r="AY27" s="109"/>
      <c r="AZ27" s="109"/>
      <c r="BA27" s="110"/>
      <c r="BB27" s="108"/>
      <c r="BC27" s="109"/>
      <c r="BD27" s="109"/>
      <c r="BE27" s="109"/>
      <c r="BF27" s="109"/>
      <c r="BG27" s="109"/>
      <c r="BH27" s="109"/>
      <c r="BI27" s="110"/>
      <c r="BJ27" s="82"/>
      <c r="BK27" s="83"/>
      <c r="BL27" s="84"/>
      <c r="BM27" s="108"/>
      <c r="BN27" s="109"/>
      <c r="BO27" s="109"/>
      <c r="BP27" s="109"/>
      <c r="BQ27" s="109"/>
      <c r="BR27" s="109"/>
      <c r="BS27" s="110"/>
      <c r="BT27" s="50">
        <v>14</v>
      </c>
    </row>
    <row r="28" spans="2:74" s="7" customFormat="1" ht="24.95" customHeight="1" x14ac:dyDescent="0.2">
      <c r="B28" s="50">
        <v>15</v>
      </c>
      <c r="C28" s="58">
        <f t="shared" si="0"/>
        <v>15</v>
      </c>
      <c r="D28" s="59" t="e">
        <f>MID(BQ3,1,3)</f>
        <v>#VALUE!</v>
      </c>
      <c r="E28" s="120" t="str">
        <f t="shared" si="1"/>
        <v/>
      </c>
      <c r="F28" s="121"/>
      <c r="G28" s="121"/>
      <c r="H28" s="121"/>
      <c r="I28" s="121"/>
      <c r="J28" s="121"/>
      <c r="K28" s="121"/>
      <c r="L28" s="121"/>
      <c r="M28" s="122"/>
      <c r="N28" s="109"/>
      <c r="O28" s="109"/>
      <c r="P28" s="109"/>
      <c r="Q28" s="109"/>
      <c r="R28" s="109"/>
      <c r="S28" s="109"/>
      <c r="T28" s="109"/>
      <c r="U28" s="110"/>
      <c r="V28" s="108"/>
      <c r="W28" s="109"/>
      <c r="X28" s="109"/>
      <c r="Y28" s="109"/>
      <c r="Z28" s="109"/>
      <c r="AA28" s="109"/>
      <c r="AB28" s="109"/>
      <c r="AC28" s="110"/>
      <c r="AD28" s="108"/>
      <c r="AE28" s="109"/>
      <c r="AF28" s="109"/>
      <c r="AG28" s="109"/>
      <c r="AH28" s="109"/>
      <c r="AI28" s="109"/>
      <c r="AJ28" s="109"/>
      <c r="AK28" s="110"/>
      <c r="AL28" s="108"/>
      <c r="AM28" s="109"/>
      <c r="AN28" s="109"/>
      <c r="AO28" s="109"/>
      <c r="AP28" s="109"/>
      <c r="AQ28" s="109"/>
      <c r="AR28" s="109"/>
      <c r="AS28" s="110"/>
      <c r="AT28" s="108"/>
      <c r="AU28" s="109"/>
      <c r="AV28" s="109"/>
      <c r="AW28" s="109"/>
      <c r="AX28" s="109"/>
      <c r="AY28" s="109"/>
      <c r="AZ28" s="109"/>
      <c r="BA28" s="110"/>
      <c r="BB28" s="108"/>
      <c r="BC28" s="109"/>
      <c r="BD28" s="109"/>
      <c r="BE28" s="109"/>
      <c r="BF28" s="109"/>
      <c r="BG28" s="109"/>
      <c r="BH28" s="109"/>
      <c r="BI28" s="110"/>
      <c r="BJ28" s="82"/>
      <c r="BK28" s="83"/>
      <c r="BL28" s="84"/>
      <c r="BM28" s="108"/>
      <c r="BN28" s="109"/>
      <c r="BO28" s="109"/>
      <c r="BP28" s="109"/>
      <c r="BQ28" s="109"/>
      <c r="BR28" s="109"/>
      <c r="BS28" s="110"/>
      <c r="BT28" s="50">
        <v>15</v>
      </c>
    </row>
    <row r="29" spans="2:74" s="7" customFormat="1" ht="24.95" customHeight="1" x14ac:dyDescent="0.2">
      <c r="B29" s="50">
        <v>16</v>
      </c>
      <c r="C29" s="58">
        <f t="shared" si="0"/>
        <v>16</v>
      </c>
      <c r="D29" s="59" t="e">
        <f>MID(BQ3,1,3)</f>
        <v>#VALUE!</v>
      </c>
      <c r="E29" s="120" t="str">
        <f t="shared" si="1"/>
        <v/>
      </c>
      <c r="F29" s="121"/>
      <c r="G29" s="121"/>
      <c r="H29" s="121"/>
      <c r="I29" s="121"/>
      <c r="J29" s="121"/>
      <c r="K29" s="121"/>
      <c r="L29" s="121"/>
      <c r="M29" s="122"/>
      <c r="N29" s="109"/>
      <c r="O29" s="109"/>
      <c r="P29" s="109"/>
      <c r="Q29" s="109"/>
      <c r="R29" s="109"/>
      <c r="S29" s="109"/>
      <c r="T29" s="109"/>
      <c r="U29" s="110"/>
      <c r="V29" s="108"/>
      <c r="W29" s="109"/>
      <c r="X29" s="109"/>
      <c r="Y29" s="109"/>
      <c r="Z29" s="109"/>
      <c r="AA29" s="109"/>
      <c r="AB29" s="109"/>
      <c r="AC29" s="110"/>
      <c r="AD29" s="108"/>
      <c r="AE29" s="109"/>
      <c r="AF29" s="109"/>
      <c r="AG29" s="109"/>
      <c r="AH29" s="109"/>
      <c r="AI29" s="109"/>
      <c r="AJ29" s="109"/>
      <c r="AK29" s="110"/>
      <c r="AL29" s="108"/>
      <c r="AM29" s="109"/>
      <c r="AN29" s="109"/>
      <c r="AO29" s="109"/>
      <c r="AP29" s="109"/>
      <c r="AQ29" s="109"/>
      <c r="AR29" s="109"/>
      <c r="AS29" s="110"/>
      <c r="AT29" s="108"/>
      <c r="AU29" s="109"/>
      <c r="AV29" s="109"/>
      <c r="AW29" s="109"/>
      <c r="AX29" s="109"/>
      <c r="AY29" s="109"/>
      <c r="AZ29" s="109"/>
      <c r="BA29" s="110"/>
      <c r="BB29" s="108"/>
      <c r="BC29" s="109"/>
      <c r="BD29" s="109"/>
      <c r="BE29" s="109"/>
      <c r="BF29" s="109"/>
      <c r="BG29" s="109"/>
      <c r="BH29" s="109"/>
      <c r="BI29" s="110"/>
      <c r="BJ29" s="82"/>
      <c r="BK29" s="83"/>
      <c r="BL29" s="84"/>
      <c r="BM29" s="108"/>
      <c r="BN29" s="109"/>
      <c r="BO29" s="109"/>
      <c r="BP29" s="109"/>
      <c r="BQ29" s="109"/>
      <c r="BR29" s="109"/>
      <c r="BS29" s="110"/>
      <c r="BT29" s="50">
        <v>16</v>
      </c>
    </row>
    <row r="30" spans="2:74" s="7" customFormat="1" ht="24.95" customHeight="1" x14ac:dyDescent="0.2">
      <c r="B30" s="50">
        <v>17</v>
      </c>
      <c r="C30" s="58">
        <f t="shared" si="0"/>
        <v>17</v>
      </c>
      <c r="D30" s="59" t="e">
        <f>MID(BQ3,1,3)</f>
        <v>#VALUE!</v>
      </c>
      <c r="E30" s="120" t="str">
        <f t="shared" si="1"/>
        <v/>
      </c>
      <c r="F30" s="121"/>
      <c r="G30" s="121"/>
      <c r="H30" s="121"/>
      <c r="I30" s="121"/>
      <c r="J30" s="121"/>
      <c r="K30" s="121"/>
      <c r="L30" s="121"/>
      <c r="M30" s="122"/>
      <c r="N30" s="109"/>
      <c r="O30" s="109"/>
      <c r="P30" s="109"/>
      <c r="Q30" s="109"/>
      <c r="R30" s="109"/>
      <c r="S30" s="109"/>
      <c r="T30" s="109"/>
      <c r="U30" s="110"/>
      <c r="V30" s="108"/>
      <c r="W30" s="109"/>
      <c r="X30" s="109"/>
      <c r="Y30" s="109"/>
      <c r="Z30" s="109"/>
      <c r="AA30" s="109"/>
      <c r="AB30" s="109"/>
      <c r="AC30" s="110"/>
      <c r="AD30" s="108"/>
      <c r="AE30" s="109"/>
      <c r="AF30" s="109"/>
      <c r="AG30" s="109"/>
      <c r="AH30" s="109"/>
      <c r="AI30" s="109"/>
      <c r="AJ30" s="109"/>
      <c r="AK30" s="110"/>
      <c r="AL30" s="108"/>
      <c r="AM30" s="109"/>
      <c r="AN30" s="109"/>
      <c r="AO30" s="109"/>
      <c r="AP30" s="109"/>
      <c r="AQ30" s="109"/>
      <c r="AR30" s="109"/>
      <c r="AS30" s="110"/>
      <c r="AT30" s="108"/>
      <c r="AU30" s="109"/>
      <c r="AV30" s="109"/>
      <c r="AW30" s="109"/>
      <c r="AX30" s="109"/>
      <c r="AY30" s="109"/>
      <c r="AZ30" s="109"/>
      <c r="BA30" s="110"/>
      <c r="BB30" s="108"/>
      <c r="BC30" s="109"/>
      <c r="BD30" s="109"/>
      <c r="BE30" s="109"/>
      <c r="BF30" s="109"/>
      <c r="BG30" s="109"/>
      <c r="BH30" s="109"/>
      <c r="BI30" s="110"/>
      <c r="BJ30" s="82"/>
      <c r="BK30" s="83"/>
      <c r="BL30" s="84"/>
      <c r="BM30" s="108"/>
      <c r="BN30" s="109"/>
      <c r="BO30" s="109"/>
      <c r="BP30" s="109"/>
      <c r="BQ30" s="109"/>
      <c r="BR30" s="109"/>
      <c r="BS30" s="110"/>
      <c r="BT30" s="50">
        <v>17</v>
      </c>
    </row>
    <row r="31" spans="2:74" s="7" customFormat="1" ht="24.95" customHeight="1" x14ac:dyDescent="0.2">
      <c r="B31" s="50">
        <v>18</v>
      </c>
      <c r="C31" s="58">
        <f t="shared" si="0"/>
        <v>18</v>
      </c>
      <c r="D31" s="59" t="e">
        <f>MID(BQ3,1,3)</f>
        <v>#VALUE!</v>
      </c>
      <c r="E31" s="120" t="str">
        <f t="shared" si="1"/>
        <v/>
      </c>
      <c r="F31" s="121"/>
      <c r="G31" s="121"/>
      <c r="H31" s="121"/>
      <c r="I31" s="121"/>
      <c r="J31" s="121"/>
      <c r="K31" s="121"/>
      <c r="L31" s="121"/>
      <c r="M31" s="122"/>
      <c r="N31" s="109"/>
      <c r="O31" s="109"/>
      <c r="P31" s="109"/>
      <c r="Q31" s="109"/>
      <c r="R31" s="109"/>
      <c r="S31" s="109"/>
      <c r="T31" s="109"/>
      <c r="U31" s="110"/>
      <c r="V31" s="108"/>
      <c r="W31" s="109"/>
      <c r="X31" s="109"/>
      <c r="Y31" s="109"/>
      <c r="Z31" s="109"/>
      <c r="AA31" s="109"/>
      <c r="AB31" s="109"/>
      <c r="AC31" s="110"/>
      <c r="AD31" s="108"/>
      <c r="AE31" s="109"/>
      <c r="AF31" s="109"/>
      <c r="AG31" s="109"/>
      <c r="AH31" s="109"/>
      <c r="AI31" s="109"/>
      <c r="AJ31" s="109"/>
      <c r="AK31" s="110"/>
      <c r="AL31" s="108"/>
      <c r="AM31" s="109"/>
      <c r="AN31" s="109"/>
      <c r="AO31" s="109"/>
      <c r="AP31" s="109"/>
      <c r="AQ31" s="109"/>
      <c r="AR31" s="109"/>
      <c r="AS31" s="110"/>
      <c r="AT31" s="108"/>
      <c r="AU31" s="109"/>
      <c r="AV31" s="109"/>
      <c r="AW31" s="109"/>
      <c r="AX31" s="109"/>
      <c r="AY31" s="109"/>
      <c r="AZ31" s="109"/>
      <c r="BA31" s="110"/>
      <c r="BB31" s="108"/>
      <c r="BC31" s="109"/>
      <c r="BD31" s="109"/>
      <c r="BE31" s="109"/>
      <c r="BF31" s="109"/>
      <c r="BG31" s="109"/>
      <c r="BH31" s="109"/>
      <c r="BI31" s="110"/>
      <c r="BJ31" s="82"/>
      <c r="BK31" s="83"/>
      <c r="BL31" s="84"/>
      <c r="BM31" s="108"/>
      <c r="BN31" s="109"/>
      <c r="BO31" s="109"/>
      <c r="BP31" s="109"/>
      <c r="BQ31" s="109"/>
      <c r="BR31" s="109"/>
      <c r="BS31" s="110"/>
      <c r="BT31" s="50">
        <v>18</v>
      </c>
    </row>
    <row r="32" spans="2:74" s="7" customFormat="1" ht="24.95" customHeight="1" x14ac:dyDescent="0.2">
      <c r="B32" s="50">
        <v>19</v>
      </c>
      <c r="C32" s="58">
        <f t="shared" si="0"/>
        <v>19</v>
      </c>
      <c r="D32" s="59" t="e">
        <f>MID(BQ3,1,3)</f>
        <v>#VALUE!</v>
      </c>
      <c r="E32" s="120" t="str">
        <f t="shared" si="1"/>
        <v/>
      </c>
      <c r="F32" s="121"/>
      <c r="G32" s="121"/>
      <c r="H32" s="121"/>
      <c r="I32" s="121"/>
      <c r="J32" s="121"/>
      <c r="K32" s="121"/>
      <c r="L32" s="121"/>
      <c r="M32" s="122"/>
      <c r="N32" s="109"/>
      <c r="O32" s="109"/>
      <c r="P32" s="109"/>
      <c r="Q32" s="109"/>
      <c r="R32" s="109"/>
      <c r="S32" s="109"/>
      <c r="T32" s="109"/>
      <c r="U32" s="110"/>
      <c r="V32" s="108"/>
      <c r="W32" s="109"/>
      <c r="X32" s="109"/>
      <c r="Y32" s="109"/>
      <c r="Z32" s="109"/>
      <c r="AA32" s="109"/>
      <c r="AB32" s="109"/>
      <c r="AC32" s="110"/>
      <c r="AD32" s="108"/>
      <c r="AE32" s="109"/>
      <c r="AF32" s="109"/>
      <c r="AG32" s="109"/>
      <c r="AH32" s="109"/>
      <c r="AI32" s="109"/>
      <c r="AJ32" s="109"/>
      <c r="AK32" s="110"/>
      <c r="AL32" s="108"/>
      <c r="AM32" s="109"/>
      <c r="AN32" s="109"/>
      <c r="AO32" s="109"/>
      <c r="AP32" s="109"/>
      <c r="AQ32" s="109"/>
      <c r="AR32" s="109"/>
      <c r="AS32" s="110"/>
      <c r="AT32" s="108"/>
      <c r="AU32" s="109"/>
      <c r="AV32" s="109"/>
      <c r="AW32" s="109"/>
      <c r="AX32" s="109"/>
      <c r="AY32" s="109"/>
      <c r="AZ32" s="109"/>
      <c r="BA32" s="110"/>
      <c r="BB32" s="108"/>
      <c r="BC32" s="109"/>
      <c r="BD32" s="109"/>
      <c r="BE32" s="109"/>
      <c r="BF32" s="109"/>
      <c r="BG32" s="109"/>
      <c r="BH32" s="109"/>
      <c r="BI32" s="110"/>
      <c r="BJ32" s="82"/>
      <c r="BK32" s="83"/>
      <c r="BL32" s="84"/>
      <c r="BM32" s="108"/>
      <c r="BN32" s="109"/>
      <c r="BO32" s="109"/>
      <c r="BP32" s="109"/>
      <c r="BQ32" s="109"/>
      <c r="BR32" s="109"/>
      <c r="BS32" s="110"/>
      <c r="BT32" s="50">
        <v>19</v>
      </c>
    </row>
    <row r="33" spans="2:72" s="7" customFormat="1" ht="24.95" customHeight="1" x14ac:dyDescent="0.2">
      <c r="B33" s="50">
        <v>20</v>
      </c>
      <c r="C33" s="58">
        <f t="shared" si="0"/>
        <v>20</v>
      </c>
      <c r="D33" s="59" t="e">
        <f>MID(BQ3,1,3)</f>
        <v>#VALUE!</v>
      </c>
      <c r="E33" s="120" t="str">
        <f t="shared" si="1"/>
        <v/>
      </c>
      <c r="F33" s="121"/>
      <c r="G33" s="121"/>
      <c r="H33" s="121"/>
      <c r="I33" s="121"/>
      <c r="J33" s="121"/>
      <c r="K33" s="121"/>
      <c r="L33" s="121"/>
      <c r="M33" s="122"/>
      <c r="N33" s="109"/>
      <c r="O33" s="109"/>
      <c r="P33" s="109"/>
      <c r="Q33" s="109"/>
      <c r="R33" s="109"/>
      <c r="S33" s="109"/>
      <c r="T33" s="109"/>
      <c r="U33" s="110"/>
      <c r="V33" s="108"/>
      <c r="W33" s="109"/>
      <c r="X33" s="109"/>
      <c r="Y33" s="109"/>
      <c r="Z33" s="109"/>
      <c r="AA33" s="109"/>
      <c r="AB33" s="109"/>
      <c r="AC33" s="110"/>
      <c r="AD33" s="108"/>
      <c r="AE33" s="109"/>
      <c r="AF33" s="109"/>
      <c r="AG33" s="109"/>
      <c r="AH33" s="109"/>
      <c r="AI33" s="109"/>
      <c r="AJ33" s="109"/>
      <c r="AK33" s="110"/>
      <c r="AL33" s="108"/>
      <c r="AM33" s="109"/>
      <c r="AN33" s="109"/>
      <c r="AO33" s="109"/>
      <c r="AP33" s="109"/>
      <c r="AQ33" s="109"/>
      <c r="AR33" s="109"/>
      <c r="AS33" s="110"/>
      <c r="AT33" s="108"/>
      <c r="AU33" s="109"/>
      <c r="AV33" s="109"/>
      <c r="AW33" s="109"/>
      <c r="AX33" s="109"/>
      <c r="AY33" s="109"/>
      <c r="AZ33" s="109"/>
      <c r="BA33" s="110"/>
      <c r="BB33" s="108"/>
      <c r="BC33" s="109"/>
      <c r="BD33" s="109"/>
      <c r="BE33" s="109"/>
      <c r="BF33" s="109"/>
      <c r="BG33" s="109"/>
      <c r="BH33" s="109"/>
      <c r="BI33" s="110"/>
      <c r="BJ33" s="82"/>
      <c r="BK33" s="83"/>
      <c r="BL33" s="84"/>
      <c r="BM33" s="108"/>
      <c r="BN33" s="109"/>
      <c r="BO33" s="109"/>
      <c r="BP33" s="109"/>
      <c r="BQ33" s="109"/>
      <c r="BR33" s="109"/>
      <c r="BS33" s="110"/>
      <c r="BT33" s="50">
        <v>20</v>
      </c>
    </row>
    <row r="34" spans="2:72" s="7" customFormat="1" ht="24.95" customHeight="1" x14ac:dyDescent="0.2">
      <c r="B34" s="50">
        <v>21</v>
      </c>
      <c r="C34" s="58">
        <f t="shared" si="0"/>
        <v>21</v>
      </c>
      <c r="D34" s="59" t="e">
        <f>MID(BQ3,1,3)</f>
        <v>#VALUE!</v>
      </c>
      <c r="E34" s="120" t="str">
        <f t="shared" si="1"/>
        <v/>
      </c>
      <c r="F34" s="121"/>
      <c r="G34" s="121"/>
      <c r="H34" s="121"/>
      <c r="I34" s="121"/>
      <c r="J34" s="121"/>
      <c r="K34" s="121"/>
      <c r="L34" s="121"/>
      <c r="M34" s="122"/>
      <c r="N34" s="109"/>
      <c r="O34" s="109"/>
      <c r="P34" s="109"/>
      <c r="Q34" s="109"/>
      <c r="R34" s="109"/>
      <c r="S34" s="109"/>
      <c r="T34" s="109"/>
      <c r="U34" s="110"/>
      <c r="V34" s="108"/>
      <c r="W34" s="109"/>
      <c r="X34" s="109"/>
      <c r="Y34" s="109"/>
      <c r="Z34" s="109"/>
      <c r="AA34" s="109"/>
      <c r="AB34" s="109"/>
      <c r="AC34" s="110"/>
      <c r="AD34" s="108"/>
      <c r="AE34" s="109"/>
      <c r="AF34" s="109"/>
      <c r="AG34" s="109"/>
      <c r="AH34" s="109"/>
      <c r="AI34" s="109"/>
      <c r="AJ34" s="109"/>
      <c r="AK34" s="110"/>
      <c r="AL34" s="108"/>
      <c r="AM34" s="109"/>
      <c r="AN34" s="109"/>
      <c r="AO34" s="109"/>
      <c r="AP34" s="109"/>
      <c r="AQ34" s="109"/>
      <c r="AR34" s="109"/>
      <c r="AS34" s="110"/>
      <c r="AT34" s="108"/>
      <c r="AU34" s="109"/>
      <c r="AV34" s="109"/>
      <c r="AW34" s="109"/>
      <c r="AX34" s="109"/>
      <c r="AY34" s="109"/>
      <c r="AZ34" s="109"/>
      <c r="BA34" s="110"/>
      <c r="BB34" s="108"/>
      <c r="BC34" s="109"/>
      <c r="BD34" s="109"/>
      <c r="BE34" s="109"/>
      <c r="BF34" s="109"/>
      <c r="BG34" s="109"/>
      <c r="BH34" s="109"/>
      <c r="BI34" s="110"/>
      <c r="BJ34" s="82"/>
      <c r="BK34" s="83"/>
      <c r="BL34" s="84"/>
      <c r="BM34" s="108"/>
      <c r="BN34" s="109"/>
      <c r="BO34" s="109"/>
      <c r="BP34" s="109"/>
      <c r="BQ34" s="109"/>
      <c r="BR34" s="109"/>
      <c r="BS34" s="110"/>
      <c r="BT34" s="50">
        <v>21</v>
      </c>
    </row>
    <row r="35" spans="2:72" s="7" customFormat="1" ht="24.95" customHeight="1" x14ac:dyDescent="0.2">
      <c r="B35" s="50">
        <v>22</v>
      </c>
      <c r="C35" s="58">
        <f t="shared" si="0"/>
        <v>22</v>
      </c>
      <c r="D35" s="59" t="e">
        <f>MID(BQ3,1,3)</f>
        <v>#VALUE!</v>
      </c>
      <c r="E35" s="120" t="str">
        <f t="shared" si="1"/>
        <v/>
      </c>
      <c r="F35" s="121"/>
      <c r="G35" s="121"/>
      <c r="H35" s="121"/>
      <c r="I35" s="121"/>
      <c r="J35" s="121"/>
      <c r="K35" s="121"/>
      <c r="L35" s="121"/>
      <c r="M35" s="122"/>
      <c r="N35" s="109"/>
      <c r="O35" s="109"/>
      <c r="P35" s="109"/>
      <c r="Q35" s="109"/>
      <c r="R35" s="109"/>
      <c r="S35" s="109"/>
      <c r="T35" s="109"/>
      <c r="U35" s="110"/>
      <c r="V35" s="108"/>
      <c r="W35" s="109"/>
      <c r="X35" s="109"/>
      <c r="Y35" s="109"/>
      <c r="Z35" s="109"/>
      <c r="AA35" s="109"/>
      <c r="AB35" s="109"/>
      <c r="AC35" s="110"/>
      <c r="AD35" s="108"/>
      <c r="AE35" s="109"/>
      <c r="AF35" s="109"/>
      <c r="AG35" s="109"/>
      <c r="AH35" s="109"/>
      <c r="AI35" s="109"/>
      <c r="AJ35" s="109"/>
      <c r="AK35" s="110"/>
      <c r="AL35" s="108"/>
      <c r="AM35" s="109"/>
      <c r="AN35" s="109"/>
      <c r="AO35" s="109"/>
      <c r="AP35" s="109"/>
      <c r="AQ35" s="109"/>
      <c r="AR35" s="109"/>
      <c r="AS35" s="110"/>
      <c r="AT35" s="108"/>
      <c r="AU35" s="109"/>
      <c r="AV35" s="109"/>
      <c r="AW35" s="109"/>
      <c r="AX35" s="109"/>
      <c r="AY35" s="109"/>
      <c r="AZ35" s="109"/>
      <c r="BA35" s="110"/>
      <c r="BB35" s="108"/>
      <c r="BC35" s="109"/>
      <c r="BD35" s="109"/>
      <c r="BE35" s="109"/>
      <c r="BF35" s="109"/>
      <c r="BG35" s="109"/>
      <c r="BH35" s="109"/>
      <c r="BI35" s="110"/>
      <c r="BJ35" s="82"/>
      <c r="BK35" s="83"/>
      <c r="BL35" s="84"/>
      <c r="BM35" s="108"/>
      <c r="BN35" s="109"/>
      <c r="BO35" s="109"/>
      <c r="BP35" s="109"/>
      <c r="BQ35" s="109"/>
      <c r="BR35" s="109"/>
      <c r="BS35" s="110"/>
      <c r="BT35" s="50">
        <v>22</v>
      </c>
    </row>
    <row r="36" spans="2:72" s="7" customFormat="1" ht="24.95" customHeight="1" x14ac:dyDescent="0.2">
      <c r="B36" s="50">
        <v>23</v>
      </c>
      <c r="C36" s="58">
        <f t="shared" si="0"/>
        <v>23</v>
      </c>
      <c r="D36" s="59" t="e">
        <f>MID(BQ3,1,3)</f>
        <v>#VALUE!</v>
      </c>
      <c r="E36" s="120" t="str">
        <f t="shared" si="1"/>
        <v/>
      </c>
      <c r="F36" s="121"/>
      <c r="G36" s="121"/>
      <c r="H36" s="121"/>
      <c r="I36" s="121"/>
      <c r="J36" s="121"/>
      <c r="K36" s="121"/>
      <c r="L36" s="121"/>
      <c r="M36" s="122"/>
      <c r="N36" s="109"/>
      <c r="O36" s="109"/>
      <c r="P36" s="109"/>
      <c r="Q36" s="109"/>
      <c r="R36" s="109"/>
      <c r="S36" s="109"/>
      <c r="T36" s="109"/>
      <c r="U36" s="110"/>
      <c r="V36" s="108"/>
      <c r="W36" s="109"/>
      <c r="X36" s="109"/>
      <c r="Y36" s="109"/>
      <c r="Z36" s="109"/>
      <c r="AA36" s="109"/>
      <c r="AB36" s="109"/>
      <c r="AC36" s="110"/>
      <c r="AD36" s="108"/>
      <c r="AE36" s="109"/>
      <c r="AF36" s="109"/>
      <c r="AG36" s="109"/>
      <c r="AH36" s="109"/>
      <c r="AI36" s="109"/>
      <c r="AJ36" s="109"/>
      <c r="AK36" s="110"/>
      <c r="AL36" s="108"/>
      <c r="AM36" s="109"/>
      <c r="AN36" s="109"/>
      <c r="AO36" s="109"/>
      <c r="AP36" s="109"/>
      <c r="AQ36" s="109"/>
      <c r="AR36" s="109"/>
      <c r="AS36" s="110"/>
      <c r="AT36" s="108"/>
      <c r="AU36" s="109"/>
      <c r="AV36" s="109"/>
      <c r="AW36" s="109"/>
      <c r="AX36" s="109"/>
      <c r="AY36" s="109"/>
      <c r="AZ36" s="109"/>
      <c r="BA36" s="110"/>
      <c r="BB36" s="108"/>
      <c r="BC36" s="109"/>
      <c r="BD36" s="109"/>
      <c r="BE36" s="109"/>
      <c r="BF36" s="109"/>
      <c r="BG36" s="109"/>
      <c r="BH36" s="109"/>
      <c r="BI36" s="110"/>
      <c r="BJ36" s="82"/>
      <c r="BK36" s="83"/>
      <c r="BL36" s="84"/>
      <c r="BM36" s="108"/>
      <c r="BN36" s="109"/>
      <c r="BO36" s="109"/>
      <c r="BP36" s="109"/>
      <c r="BQ36" s="109"/>
      <c r="BR36" s="109"/>
      <c r="BS36" s="110"/>
      <c r="BT36" s="50">
        <v>23</v>
      </c>
    </row>
    <row r="37" spans="2:72" s="7" customFormat="1" ht="24.95" customHeight="1" x14ac:dyDescent="0.2">
      <c r="B37" s="50">
        <v>24</v>
      </c>
      <c r="C37" s="58">
        <f t="shared" si="0"/>
        <v>24</v>
      </c>
      <c r="D37" s="59" t="e">
        <f>MID(BQ3,1,3)</f>
        <v>#VALUE!</v>
      </c>
      <c r="E37" s="120" t="str">
        <f t="shared" si="1"/>
        <v/>
      </c>
      <c r="F37" s="121"/>
      <c r="G37" s="121"/>
      <c r="H37" s="121"/>
      <c r="I37" s="121"/>
      <c r="J37" s="121"/>
      <c r="K37" s="121"/>
      <c r="L37" s="121"/>
      <c r="M37" s="122"/>
      <c r="N37" s="109"/>
      <c r="O37" s="109"/>
      <c r="P37" s="109"/>
      <c r="Q37" s="109"/>
      <c r="R37" s="109"/>
      <c r="S37" s="109"/>
      <c r="T37" s="109"/>
      <c r="U37" s="110"/>
      <c r="V37" s="108"/>
      <c r="W37" s="109"/>
      <c r="X37" s="109"/>
      <c r="Y37" s="109"/>
      <c r="Z37" s="109"/>
      <c r="AA37" s="109"/>
      <c r="AB37" s="109"/>
      <c r="AC37" s="110"/>
      <c r="AD37" s="108"/>
      <c r="AE37" s="109"/>
      <c r="AF37" s="109"/>
      <c r="AG37" s="109"/>
      <c r="AH37" s="109"/>
      <c r="AI37" s="109"/>
      <c r="AJ37" s="109"/>
      <c r="AK37" s="110"/>
      <c r="AL37" s="108"/>
      <c r="AM37" s="109"/>
      <c r="AN37" s="109"/>
      <c r="AO37" s="109"/>
      <c r="AP37" s="109"/>
      <c r="AQ37" s="109"/>
      <c r="AR37" s="109"/>
      <c r="AS37" s="110"/>
      <c r="AT37" s="108"/>
      <c r="AU37" s="109"/>
      <c r="AV37" s="109"/>
      <c r="AW37" s="109"/>
      <c r="AX37" s="109"/>
      <c r="AY37" s="109"/>
      <c r="AZ37" s="109"/>
      <c r="BA37" s="110"/>
      <c r="BB37" s="108"/>
      <c r="BC37" s="109"/>
      <c r="BD37" s="109"/>
      <c r="BE37" s="109"/>
      <c r="BF37" s="109"/>
      <c r="BG37" s="109"/>
      <c r="BH37" s="109"/>
      <c r="BI37" s="110"/>
      <c r="BJ37" s="82"/>
      <c r="BK37" s="83"/>
      <c r="BL37" s="84"/>
      <c r="BM37" s="108"/>
      <c r="BN37" s="109"/>
      <c r="BO37" s="109"/>
      <c r="BP37" s="109"/>
      <c r="BQ37" s="109"/>
      <c r="BR37" s="109"/>
      <c r="BS37" s="110"/>
      <c r="BT37" s="50">
        <v>24</v>
      </c>
    </row>
    <row r="38" spans="2:72" s="7" customFormat="1" ht="24.95" customHeight="1" x14ac:dyDescent="0.2">
      <c r="B38" s="50">
        <v>25</v>
      </c>
      <c r="C38" s="58">
        <f t="shared" si="0"/>
        <v>25</v>
      </c>
      <c r="D38" s="59" t="e">
        <f>MID(BQ3,1,3)</f>
        <v>#VALUE!</v>
      </c>
      <c r="E38" s="120" t="str">
        <f t="shared" si="1"/>
        <v/>
      </c>
      <c r="F38" s="121"/>
      <c r="G38" s="121"/>
      <c r="H38" s="121"/>
      <c r="I38" s="121"/>
      <c r="J38" s="121"/>
      <c r="K38" s="121"/>
      <c r="L38" s="121"/>
      <c r="M38" s="122"/>
      <c r="N38" s="109"/>
      <c r="O38" s="109"/>
      <c r="P38" s="109"/>
      <c r="Q38" s="109"/>
      <c r="R38" s="109"/>
      <c r="S38" s="109"/>
      <c r="T38" s="109"/>
      <c r="U38" s="110"/>
      <c r="V38" s="108"/>
      <c r="W38" s="109"/>
      <c r="X38" s="109"/>
      <c r="Y38" s="109"/>
      <c r="Z38" s="109"/>
      <c r="AA38" s="109"/>
      <c r="AB38" s="109"/>
      <c r="AC38" s="110"/>
      <c r="AD38" s="108"/>
      <c r="AE38" s="109"/>
      <c r="AF38" s="109"/>
      <c r="AG38" s="109"/>
      <c r="AH38" s="109"/>
      <c r="AI38" s="109"/>
      <c r="AJ38" s="109"/>
      <c r="AK38" s="110"/>
      <c r="AL38" s="108"/>
      <c r="AM38" s="109"/>
      <c r="AN38" s="109"/>
      <c r="AO38" s="109"/>
      <c r="AP38" s="109"/>
      <c r="AQ38" s="109"/>
      <c r="AR38" s="109"/>
      <c r="AS38" s="110"/>
      <c r="AT38" s="108"/>
      <c r="AU38" s="109"/>
      <c r="AV38" s="109"/>
      <c r="AW38" s="109"/>
      <c r="AX38" s="109"/>
      <c r="AY38" s="109"/>
      <c r="AZ38" s="109"/>
      <c r="BA38" s="110"/>
      <c r="BB38" s="108"/>
      <c r="BC38" s="109"/>
      <c r="BD38" s="109"/>
      <c r="BE38" s="109"/>
      <c r="BF38" s="109"/>
      <c r="BG38" s="109"/>
      <c r="BH38" s="109"/>
      <c r="BI38" s="110"/>
      <c r="BJ38" s="82"/>
      <c r="BK38" s="83"/>
      <c r="BL38" s="84"/>
      <c r="BM38" s="108"/>
      <c r="BN38" s="109"/>
      <c r="BO38" s="109"/>
      <c r="BP38" s="109"/>
      <c r="BQ38" s="109"/>
      <c r="BR38" s="109"/>
      <c r="BS38" s="110"/>
      <c r="BT38" s="50">
        <v>25</v>
      </c>
    </row>
    <row r="39" spans="2:72" s="7" customFormat="1" ht="24.95" customHeight="1" x14ac:dyDescent="0.2">
      <c r="B39" s="50">
        <v>26</v>
      </c>
      <c r="C39" s="58">
        <f t="shared" si="0"/>
        <v>26</v>
      </c>
      <c r="D39" s="59" t="e">
        <f>MID(BQ3,1,3)</f>
        <v>#VALUE!</v>
      </c>
      <c r="E39" s="120" t="str">
        <f t="shared" si="1"/>
        <v/>
      </c>
      <c r="F39" s="121"/>
      <c r="G39" s="121"/>
      <c r="H39" s="121"/>
      <c r="I39" s="121"/>
      <c r="J39" s="121"/>
      <c r="K39" s="121"/>
      <c r="L39" s="121"/>
      <c r="M39" s="122"/>
      <c r="N39" s="109"/>
      <c r="O39" s="109"/>
      <c r="P39" s="109"/>
      <c r="Q39" s="109"/>
      <c r="R39" s="109"/>
      <c r="S39" s="109"/>
      <c r="T39" s="109"/>
      <c r="U39" s="110"/>
      <c r="V39" s="108"/>
      <c r="W39" s="109"/>
      <c r="X39" s="109"/>
      <c r="Y39" s="109"/>
      <c r="Z39" s="109"/>
      <c r="AA39" s="109"/>
      <c r="AB39" s="109"/>
      <c r="AC39" s="110"/>
      <c r="AD39" s="108"/>
      <c r="AE39" s="109"/>
      <c r="AF39" s="109"/>
      <c r="AG39" s="109"/>
      <c r="AH39" s="109"/>
      <c r="AI39" s="109"/>
      <c r="AJ39" s="109"/>
      <c r="AK39" s="110"/>
      <c r="AL39" s="108"/>
      <c r="AM39" s="109"/>
      <c r="AN39" s="109"/>
      <c r="AO39" s="109"/>
      <c r="AP39" s="109"/>
      <c r="AQ39" s="109"/>
      <c r="AR39" s="109"/>
      <c r="AS39" s="110"/>
      <c r="AT39" s="108"/>
      <c r="AU39" s="109"/>
      <c r="AV39" s="109"/>
      <c r="AW39" s="109"/>
      <c r="AX39" s="109"/>
      <c r="AY39" s="109"/>
      <c r="AZ39" s="109"/>
      <c r="BA39" s="110"/>
      <c r="BB39" s="108"/>
      <c r="BC39" s="109"/>
      <c r="BD39" s="109"/>
      <c r="BE39" s="109"/>
      <c r="BF39" s="109"/>
      <c r="BG39" s="109"/>
      <c r="BH39" s="109"/>
      <c r="BI39" s="110"/>
      <c r="BJ39" s="82"/>
      <c r="BK39" s="83"/>
      <c r="BL39" s="84"/>
      <c r="BM39" s="108"/>
      <c r="BN39" s="109"/>
      <c r="BO39" s="109"/>
      <c r="BP39" s="109"/>
      <c r="BQ39" s="109"/>
      <c r="BR39" s="109"/>
      <c r="BS39" s="110"/>
      <c r="BT39" s="50">
        <v>26</v>
      </c>
    </row>
    <row r="40" spans="2:72" s="7" customFormat="1" ht="24.95" customHeight="1" x14ac:dyDescent="0.2">
      <c r="B40" s="50">
        <v>27</v>
      </c>
      <c r="C40" s="58">
        <f t="shared" si="0"/>
        <v>27</v>
      </c>
      <c r="D40" s="59" t="e">
        <f>MID(BQ3,1,3)</f>
        <v>#VALUE!</v>
      </c>
      <c r="E40" s="120" t="str">
        <f t="shared" si="1"/>
        <v/>
      </c>
      <c r="F40" s="121"/>
      <c r="G40" s="121"/>
      <c r="H40" s="121"/>
      <c r="I40" s="121"/>
      <c r="J40" s="121"/>
      <c r="K40" s="121"/>
      <c r="L40" s="121"/>
      <c r="M40" s="122"/>
      <c r="N40" s="109"/>
      <c r="O40" s="109"/>
      <c r="P40" s="109"/>
      <c r="Q40" s="109"/>
      <c r="R40" s="109"/>
      <c r="S40" s="109"/>
      <c r="T40" s="109"/>
      <c r="U40" s="110"/>
      <c r="V40" s="108"/>
      <c r="W40" s="109"/>
      <c r="X40" s="109"/>
      <c r="Y40" s="109"/>
      <c r="Z40" s="109"/>
      <c r="AA40" s="109"/>
      <c r="AB40" s="109"/>
      <c r="AC40" s="110"/>
      <c r="AD40" s="108"/>
      <c r="AE40" s="109"/>
      <c r="AF40" s="109"/>
      <c r="AG40" s="109"/>
      <c r="AH40" s="109"/>
      <c r="AI40" s="109"/>
      <c r="AJ40" s="109"/>
      <c r="AK40" s="110"/>
      <c r="AL40" s="108"/>
      <c r="AM40" s="109"/>
      <c r="AN40" s="109"/>
      <c r="AO40" s="109"/>
      <c r="AP40" s="109"/>
      <c r="AQ40" s="109"/>
      <c r="AR40" s="109"/>
      <c r="AS40" s="110"/>
      <c r="AT40" s="108"/>
      <c r="AU40" s="109"/>
      <c r="AV40" s="109"/>
      <c r="AW40" s="109"/>
      <c r="AX40" s="109"/>
      <c r="AY40" s="109"/>
      <c r="AZ40" s="109"/>
      <c r="BA40" s="110"/>
      <c r="BB40" s="108"/>
      <c r="BC40" s="109"/>
      <c r="BD40" s="109"/>
      <c r="BE40" s="109"/>
      <c r="BF40" s="109"/>
      <c r="BG40" s="109"/>
      <c r="BH40" s="109"/>
      <c r="BI40" s="110"/>
      <c r="BJ40" s="82"/>
      <c r="BK40" s="83"/>
      <c r="BL40" s="84"/>
      <c r="BM40" s="108"/>
      <c r="BN40" s="109"/>
      <c r="BO40" s="109"/>
      <c r="BP40" s="109"/>
      <c r="BQ40" s="109"/>
      <c r="BR40" s="109"/>
      <c r="BS40" s="110"/>
      <c r="BT40" s="50">
        <v>27</v>
      </c>
    </row>
    <row r="41" spans="2:72" s="7" customFormat="1" ht="24.95" customHeight="1" x14ac:dyDescent="0.2">
      <c r="B41" s="50">
        <v>28</v>
      </c>
      <c r="C41" s="58">
        <f t="shared" si="0"/>
        <v>28</v>
      </c>
      <c r="D41" s="59" t="e">
        <f>MID(BQ3,1,3)</f>
        <v>#VALUE!</v>
      </c>
      <c r="E41" s="120" t="str">
        <f t="shared" si="1"/>
        <v/>
      </c>
      <c r="F41" s="121"/>
      <c r="G41" s="121"/>
      <c r="H41" s="121"/>
      <c r="I41" s="121"/>
      <c r="J41" s="121"/>
      <c r="K41" s="121"/>
      <c r="L41" s="121"/>
      <c r="M41" s="122"/>
      <c r="N41" s="109"/>
      <c r="O41" s="109"/>
      <c r="P41" s="109"/>
      <c r="Q41" s="109"/>
      <c r="R41" s="109"/>
      <c r="S41" s="109"/>
      <c r="T41" s="109"/>
      <c r="U41" s="110"/>
      <c r="V41" s="108"/>
      <c r="W41" s="109"/>
      <c r="X41" s="109"/>
      <c r="Y41" s="109"/>
      <c r="Z41" s="109"/>
      <c r="AA41" s="109"/>
      <c r="AB41" s="109"/>
      <c r="AC41" s="110"/>
      <c r="AD41" s="108"/>
      <c r="AE41" s="109"/>
      <c r="AF41" s="109"/>
      <c r="AG41" s="109"/>
      <c r="AH41" s="109"/>
      <c r="AI41" s="109"/>
      <c r="AJ41" s="109"/>
      <c r="AK41" s="110"/>
      <c r="AL41" s="108"/>
      <c r="AM41" s="109"/>
      <c r="AN41" s="109"/>
      <c r="AO41" s="109"/>
      <c r="AP41" s="109"/>
      <c r="AQ41" s="109"/>
      <c r="AR41" s="109"/>
      <c r="AS41" s="110"/>
      <c r="AT41" s="108"/>
      <c r="AU41" s="109"/>
      <c r="AV41" s="109"/>
      <c r="AW41" s="109"/>
      <c r="AX41" s="109"/>
      <c r="AY41" s="109"/>
      <c r="AZ41" s="109"/>
      <c r="BA41" s="110"/>
      <c r="BB41" s="108"/>
      <c r="BC41" s="109"/>
      <c r="BD41" s="109"/>
      <c r="BE41" s="109"/>
      <c r="BF41" s="109"/>
      <c r="BG41" s="109"/>
      <c r="BH41" s="109"/>
      <c r="BI41" s="110"/>
      <c r="BJ41" s="82"/>
      <c r="BK41" s="83"/>
      <c r="BL41" s="84"/>
      <c r="BM41" s="108"/>
      <c r="BN41" s="109"/>
      <c r="BO41" s="109"/>
      <c r="BP41" s="109"/>
      <c r="BQ41" s="109"/>
      <c r="BR41" s="109"/>
      <c r="BS41" s="110"/>
      <c r="BT41" s="50">
        <v>28</v>
      </c>
    </row>
    <row r="42" spans="2:72" s="7" customFormat="1" ht="24.95" customHeight="1" x14ac:dyDescent="0.2">
      <c r="B42" s="50">
        <v>29</v>
      </c>
      <c r="C42" s="58" t="e">
        <f>IF(BQ3&lt;&gt;"febbraio",DAY(B42),IF(MOD(C10,4)&lt;&gt;0,"",DAY(B42)))</f>
        <v>#VALUE!</v>
      </c>
      <c r="D42" s="59" t="e">
        <f>IF(C42="","",MID(BQ3,1,3))</f>
        <v>#VALUE!</v>
      </c>
      <c r="E42" s="120" t="str">
        <f t="shared" si="1"/>
        <v/>
      </c>
      <c r="F42" s="121"/>
      <c r="G42" s="121"/>
      <c r="H42" s="121"/>
      <c r="I42" s="121"/>
      <c r="J42" s="121"/>
      <c r="K42" s="121"/>
      <c r="L42" s="121"/>
      <c r="M42" s="122"/>
      <c r="N42" s="109"/>
      <c r="O42" s="109"/>
      <c r="P42" s="109"/>
      <c r="Q42" s="109"/>
      <c r="R42" s="109"/>
      <c r="S42" s="109"/>
      <c r="T42" s="109"/>
      <c r="U42" s="110"/>
      <c r="V42" s="108"/>
      <c r="W42" s="109"/>
      <c r="X42" s="109"/>
      <c r="Y42" s="109"/>
      <c r="Z42" s="109"/>
      <c r="AA42" s="109"/>
      <c r="AB42" s="109"/>
      <c r="AC42" s="110"/>
      <c r="AD42" s="108"/>
      <c r="AE42" s="109"/>
      <c r="AF42" s="109"/>
      <c r="AG42" s="109"/>
      <c r="AH42" s="109"/>
      <c r="AI42" s="109"/>
      <c r="AJ42" s="109"/>
      <c r="AK42" s="110"/>
      <c r="AL42" s="108"/>
      <c r="AM42" s="109"/>
      <c r="AN42" s="109"/>
      <c r="AO42" s="109"/>
      <c r="AP42" s="109"/>
      <c r="AQ42" s="109"/>
      <c r="AR42" s="109"/>
      <c r="AS42" s="110"/>
      <c r="AT42" s="108"/>
      <c r="AU42" s="109"/>
      <c r="AV42" s="109"/>
      <c r="AW42" s="109"/>
      <c r="AX42" s="109"/>
      <c r="AY42" s="109"/>
      <c r="AZ42" s="109"/>
      <c r="BA42" s="110"/>
      <c r="BB42" s="108"/>
      <c r="BC42" s="109"/>
      <c r="BD42" s="109"/>
      <c r="BE42" s="109"/>
      <c r="BF42" s="109"/>
      <c r="BG42" s="109"/>
      <c r="BH42" s="109"/>
      <c r="BI42" s="110"/>
      <c r="BJ42" s="82"/>
      <c r="BK42" s="83"/>
      <c r="BL42" s="84"/>
      <c r="BM42" s="108"/>
      <c r="BN42" s="109"/>
      <c r="BO42" s="109"/>
      <c r="BP42" s="109"/>
      <c r="BQ42" s="109"/>
      <c r="BR42" s="109"/>
      <c r="BS42" s="110"/>
      <c r="BT42" s="50">
        <v>29</v>
      </c>
    </row>
    <row r="43" spans="2:72" s="7" customFormat="1" ht="24.95" customHeight="1" x14ac:dyDescent="0.2">
      <c r="B43" s="50">
        <v>30</v>
      </c>
      <c r="C43" s="58" t="e">
        <f>IF(BQ3="febbraio","",DAY(B43))</f>
        <v>#VALUE!</v>
      </c>
      <c r="D43" s="59" t="e">
        <f>IF(C43="","",MID(BQ3,1,3))</f>
        <v>#VALUE!</v>
      </c>
      <c r="E43" s="120" t="str">
        <f t="shared" si="1"/>
        <v/>
      </c>
      <c r="F43" s="121"/>
      <c r="G43" s="121"/>
      <c r="H43" s="121"/>
      <c r="I43" s="121"/>
      <c r="J43" s="121"/>
      <c r="K43" s="121"/>
      <c r="L43" s="121"/>
      <c r="M43" s="122"/>
      <c r="N43" s="109"/>
      <c r="O43" s="109"/>
      <c r="P43" s="109"/>
      <c r="Q43" s="109"/>
      <c r="R43" s="109"/>
      <c r="S43" s="109"/>
      <c r="T43" s="109"/>
      <c r="U43" s="110"/>
      <c r="V43" s="108"/>
      <c r="W43" s="109"/>
      <c r="X43" s="109"/>
      <c r="Y43" s="109"/>
      <c r="Z43" s="109"/>
      <c r="AA43" s="109"/>
      <c r="AB43" s="109"/>
      <c r="AC43" s="110"/>
      <c r="AD43" s="108"/>
      <c r="AE43" s="109"/>
      <c r="AF43" s="109"/>
      <c r="AG43" s="109"/>
      <c r="AH43" s="109"/>
      <c r="AI43" s="109"/>
      <c r="AJ43" s="109"/>
      <c r="AK43" s="110"/>
      <c r="AL43" s="108"/>
      <c r="AM43" s="109"/>
      <c r="AN43" s="109"/>
      <c r="AO43" s="109"/>
      <c r="AP43" s="109"/>
      <c r="AQ43" s="109"/>
      <c r="AR43" s="109"/>
      <c r="AS43" s="110"/>
      <c r="AT43" s="108"/>
      <c r="AU43" s="109"/>
      <c r="AV43" s="109"/>
      <c r="AW43" s="109"/>
      <c r="AX43" s="109"/>
      <c r="AY43" s="109"/>
      <c r="AZ43" s="109"/>
      <c r="BA43" s="110"/>
      <c r="BB43" s="108"/>
      <c r="BC43" s="109"/>
      <c r="BD43" s="109"/>
      <c r="BE43" s="109"/>
      <c r="BF43" s="109"/>
      <c r="BG43" s="109"/>
      <c r="BH43" s="109"/>
      <c r="BI43" s="110"/>
      <c r="BJ43" s="82"/>
      <c r="BK43" s="83"/>
      <c r="BL43" s="84"/>
      <c r="BM43" s="108"/>
      <c r="BN43" s="109"/>
      <c r="BO43" s="109"/>
      <c r="BP43" s="109"/>
      <c r="BQ43" s="109"/>
      <c r="BR43" s="109"/>
      <c r="BS43" s="110"/>
      <c r="BT43" s="50">
        <v>30</v>
      </c>
    </row>
    <row r="44" spans="2:72" s="7" customFormat="1" ht="24.95" customHeight="1" x14ac:dyDescent="0.2">
      <c r="B44" s="50">
        <v>31</v>
      </c>
      <c r="C44" s="58" t="e">
        <f>IF(BQ3="febbraio","",IF(BQ3="aprile","",IF(BQ3="giugno","",IF(BQ3="settembre","",IF(BQ3="novembre","",DAY(B44))))))</f>
        <v>#VALUE!</v>
      </c>
      <c r="D44" s="59" t="e">
        <f>IF(C44="","",MID(BQ3,1,3))</f>
        <v>#VALUE!</v>
      </c>
      <c r="E44" s="120" t="str">
        <f t="shared" si="1"/>
        <v/>
      </c>
      <c r="F44" s="121"/>
      <c r="G44" s="121"/>
      <c r="H44" s="121"/>
      <c r="I44" s="121"/>
      <c r="J44" s="121"/>
      <c r="K44" s="121"/>
      <c r="L44" s="121"/>
      <c r="M44" s="122"/>
      <c r="N44" s="109"/>
      <c r="O44" s="109"/>
      <c r="P44" s="109"/>
      <c r="Q44" s="109"/>
      <c r="R44" s="109"/>
      <c r="S44" s="109"/>
      <c r="T44" s="109"/>
      <c r="U44" s="110"/>
      <c r="V44" s="108"/>
      <c r="W44" s="109"/>
      <c r="X44" s="109"/>
      <c r="Y44" s="109"/>
      <c r="Z44" s="109"/>
      <c r="AA44" s="109"/>
      <c r="AB44" s="109"/>
      <c r="AC44" s="110"/>
      <c r="AD44" s="108"/>
      <c r="AE44" s="109"/>
      <c r="AF44" s="109"/>
      <c r="AG44" s="109"/>
      <c r="AH44" s="109"/>
      <c r="AI44" s="109"/>
      <c r="AJ44" s="109"/>
      <c r="AK44" s="110"/>
      <c r="AL44" s="108"/>
      <c r="AM44" s="109"/>
      <c r="AN44" s="109"/>
      <c r="AO44" s="109"/>
      <c r="AP44" s="109"/>
      <c r="AQ44" s="109"/>
      <c r="AR44" s="109"/>
      <c r="AS44" s="110"/>
      <c r="AT44" s="108"/>
      <c r="AU44" s="109"/>
      <c r="AV44" s="109"/>
      <c r="AW44" s="109"/>
      <c r="AX44" s="109"/>
      <c r="AY44" s="109"/>
      <c r="AZ44" s="109"/>
      <c r="BA44" s="110"/>
      <c r="BB44" s="108"/>
      <c r="BC44" s="109"/>
      <c r="BD44" s="109"/>
      <c r="BE44" s="109"/>
      <c r="BF44" s="109"/>
      <c r="BG44" s="109"/>
      <c r="BH44" s="109"/>
      <c r="BI44" s="110"/>
      <c r="BJ44" s="82"/>
      <c r="BK44" s="83"/>
      <c r="BL44" s="84"/>
      <c r="BM44" s="108"/>
      <c r="BN44" s="109"/>
      <c r="BO44" s="109"/>
      <c r="BP44" s="109"/>
      <c r="BQ44" s="109"/>
      <c r="BR44" s="109"/>
      <c r="BS44" s="110"/>
      <c r="BT44" s="50">
        <v>31</v>
      </c>
    </row>
    <row r="45" spans="2:72" s="7" customFormat="1" ht="24.95" customHeight="1" x14ac:dyDescent="0.2">
      <c r="B45" s="50">
        <v>32</v>
      </c>
      <c r="C45" s="58"/>
      <c r="D45" s="59"/>
      <c r="E45" s="120" t="str">
        <f t="shared" si="1"/>
        <v/>
      </c>
      <c r="F45" s="121"/>
      <c r="G45" s="121"/>
      <c r="H45" s="121"/>
      <c r="I45" s="121"/>
      <c r="J45" s="121"/>
      <c r="K45" s="121"/>
      <c r="L45" s="121"/>
      <c r="M45" s="122"/>
      <c r="N45" s="109"/>
      <c r="O45" s="109"/>
      <c r="P45" s="109"/>
      <c r="Q45" s="109"/>
      <c r="R45" s="109"/>
      <c r="S45" s="109"/>
      <c r="T45" s="109"/>
      <c r="U45" s="110"/>
      <c r="V45" s="108"/>
      <c r="W45" s="109"/>
      <c r="X45" s="109"/>
      <c r="Y45" s="109"/>
      <c r="Z45" s="109"/>
      <c r="AA45" s="109"/>
      <c r="AB45" s="109"/>
      <c r="AC45" s="110"/>
      <c r="AD45" s="108"/>
      <c r="AE45" s="109"/>
      <c r="AF45" s="109"/>
      <c r="AG45" s="109"/>
      <c r="AH45" s="109"/>
      <c r="AI45" s="109"/>
      <c r="AJ45" s="109"/>
      <c r="AK45" s="110"/>
      <c r="AL45" s="108"/>
      <c r="AM45" s="109"/>
      <c r="AN45" s="109"/>
      <c r="AO45" s="109"/>
      <c r="AP45" s="109"/>
      <c r="AQ45" s="109"/>
      <c r="AR45" s="109"/>
      <c r="AS45" s="110"/>
      <c r="AT45" s="108"/>
      <c r="AU45" s="109"/>
      <c r="AV45" s="109"/>
      <c r="AW45" s="109"/>
      <c r="AX45" s="109"/>
      <c r="AY45" s="109"/>
      <c r="AZ45" s="109"/>
      <c r="BA45" s="110"/>
      <c r="BB45" s="108"/>
      <c r="BC45" s="109"/>
      <c r="BD45" s="109"/>
      <c r="BE45" s="109"/>
      <c r="BF45" s="109"/>
      <c r="BG45" s="109"/>
      <c r="BH45" s="109"/>
      <c r="BI45" s="110"/>
      <c r="BJ45" s="82"/>
      <c r="BK45" s="83"/>
      <c r="BL45" s="84"/>
      <c r="BM45" s="108"/>
      <c r="BN45" s="109"/>
      <c r="BO45" s="109"/>
      <c r="BP45" s="109"/>
      <c r="BQ45" s="109"/>
      <c r="BR45" s="109"/>
      <c r="BS45" s="110"/>
      <c r="BT45" s="50">
        <v>32</v>
      </c>
    </row>
    <row r="46" spans="2:72" s="7" customFormat="1" ht="24.95" customHeight="1" thickBot="1" x14ac:dyDescent="0.25">
      <c r="B46" s="50">
        <v>33</v>
      </c>
      <c r="C46" s="60"/>
      <c r="D46" s="61"/>
      <c r="E46" s="123" t="str">
        <f t="shared" si="1"/>
        <v/>
      </c>
      <c r="F46" s="124"/>
      <c r="G46" s="124"/>
      <c r="H46" s="124"/>
      <c r="I46" s="124"/>
      <c r="J46" s="124"/>
      <c r="K46" s="124"/>
      <c r="L46" s="124"/>
      <c r="M46" s="125"/>
      <c r="N46" s="118"/>
      <c r="O46" s="118"/>
      <c r="P46" s="118"/>
      <c r="Q46" s="118"/>
      <c r="R46" s="118"/>
      <c r="S46" s="118"/>
      <c r="T46" s="118"/>
      <c r="U46" s="119"/>
      <c r="V46" s="117"/>
      <c r="W46" s="118"/>
      <c r="X46" s="118"/>
      <c r="Y46" s="118"/>
      <c r="Z46" s="118"/>
      <c r="AA46" s="118"/>
      <c r="AB46" s="118"/>
      <c r="AC46" s="119"/>
      <c r="AD46" s="117"/>
      <c r="AE46" s="118"/>
      <c r="AF46" s="118"/>
      <c r="AG46" s="118"/>
      <c r="AH46" s="118"/>
      <c r="AI46" s="118"/>
      <c r="AJ46" s="118"/>
      <c r="AK46" s="119"/>
      <c r="AL46" s="117"/>
      <c r="AM46" s="118"/>
      <c r="AN46" s="118"/>
      <c r="AO46" s="118"/>
      <c r="AP46" s="118"/>
      <c r="AQ46" s="118"/>
      <c r="AR46" s="118"/>
      <c r="AS46" s="119"/>
      <c r="AT46" s="117"/>
      <c r="AU46" s="118"/>
      <c r="AV46" s="118"/>
      <c r="AW46" s="118"/>
      <c r="AX46" s="118"/>
      <c r="AY46" s="118"/>
      <c r="AZ46" s="118"/>
      <c r="BA46" s="119"/>
      <c r="BB46" s="117"/>
      <c r="BC46" s="118"/>
      <c r="BD46" s="118"/>
      <c r="BE46" s="118"/>
      <c r="BF46" s="118"/>
      <c r="BG46" s="118"/>
      <c r="BH46" s="118"/>
      <c r="BI46" s="119"/>
      <c r="BJ46" s="85"/>
      <c r="BK46" s="86"/>
      <c r="BL46" s="87"/>
      <c r="BM46" s="117"/>
      <c r="BN46" s="118"/>
      <c r="BO46" s="118"/>
      <c r="BP46" s="118"/>
      <c r="BQ46" s="118"/>
      <c r="BR46" s="118"/>
      <c r="BS46" s="119"/>
      <c r="BT46" s="50">
        <v>33</v>
      </c>
    </row>
    <row r="47" spans="2:72" s="7" customFormat="1" ht="9.9499999999999993" customHeight="1" thickBot="1" x14ac:dyDescent="0.25">
      <c r="B47" s="55"/>
      <c r="C47" s="152"/>
      <c r="D47" s="153"/>
      <c r="E47" s="154"/>
      <c r="F47" s="154"/>
      <c r="G47" s="154"/>
      <c r="H47" s="154"/>
      <c r="I47" s="154"/>
      <c r="J47" s="154"/>
      <c r="K47" s="154"/>
      <c r="L47" s="154"/>
      <c r="M47" s="154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3"/>
      <c r="AF47" s="153"/>
      <c r="AG47" s="153"/>
      <c r="AH47" s="153"/>
      <c r="AI47" s="153"/>
      <c r="AJ47" s="153"/>
      <c r="AK47" s="153"/>
      <c r="AL47" s="153"/>
      <c r="AM47" s="153"/>
      <c r="AN47" s="153"/>
      <c r="AO47" s="153"/>
      <c r="AP47" s="153"/>
      <c r="AQ47" s="153"/>
      <c r="AR47" s="153"/>
      <c r="AS47" s="153"/>
      <c r="AT47" s="153"/>
      <c r="AU47" s="153"/>
      <c r="AV47" s="153"/>
      <c r="AW47" s="153"/>
      <c r="AX47" s="153"/>
      <c r="AY47" s="153"/>
      <c r="AZ47" s="153"/>
      <c r="BA47" s="153"/>
      <c r="BB47" s="153"/>
      <c r="BC47" s="153"/>
      <c r="BD47" s="153"/>
      <c r="BE47" s="153"/>
      <c r="BF47" s="153"/>
      <c r="BG47" s="153"/>
      <c r="BH47" s="153"/>
      <c r="BI47" s="153"/>
      <c r="BJ47" s="153"/>
      <c r="BK47" s="153"/>
      <c r="BL47" s="153"/>
      <c r="BM47" s="153"/>
      <c r="BN47" s="153"/>
      <c r="BO47" s="153"/>
      <c r="BP47" s="153"/>
      <c r="BQ47" s="153"/>
      <c r="BR47" s="153"/>
      <c r="BS47" s="155"/>
      <c r="BT47" s="55"/>
    </row>
    <row r="48" spans="2:72" s="7" customFormat="1" ht="24.95" customHeight="1" thickBot="1" x14ac:dyDescent="0.25">
      <c r="B48" s="50" t="s">
        <v>13</v>
      </c>
      <c r="C48" s="144" t="s">
        <v>71</v>
      </c>
      <c r="D48" s="145"/>
      <c r="E48" s="105" t="str">
        <f>IF(SUM(E14:M46)=0,"",SUM(E14:M46))</f>
        <v/>
      </c>
      <c r="F48" s="106"/>
      <c r="G48" s="106"/>
      <c r="H48" s="106"/>
      <c r="I48" s="106"/>
      <c r="J48" s="106"/>
      <c r="K48" s="106"/>
      <c r="L48" s="106"/>
      <c r="M48" s="107"/>
      <c r="N48" s="105" t="str">
        <f>IF(SUM(N14:U46)=0,"",SUM(N14:U46))</f>
        <v/>
      </c>
      <c r="O48" s="106"/>
      <c r="P48" s="106"/>
      <c r="Q48" s="106"/>
      <c r="R48" s="106"/>
      <c r="S48" s="106"/>
      <c r="T48" s="106"/>
      <c r="U48" s="107"/>
      <c r="V48" s="105" t="str">
        <f>IF(SUM(V14:AC46)=0,"",SUM(V14:AC46))</f>
        <v/>
      </c>
      <c r="W48" s="106"/>
      <c r="X48" s="106"/>
      <c r="Y48" s="106"/>
      <c r="Z48" s="106"/>
      <c r="AA48" s="106"/>
      <c r="AB48" s="106"/>
      <c r="AC48" s="107"/>
      <c r="AD48" s="105" t="str">
        <f>IF(SUM(AD14:AK46)=0,"",SUM(AD14:AK46))</f>
        <v/>
      </c>
      <c r="AE48" s="106"/>
      <c r="AF48" s="106"/>
      <c r="AG48" s="106"/>
      <c r="AH48" s="106"/>
      <c r="AI48" s="106"/>
      <c r="AJ48" s="106"/>
      <c r="AK48" s="107"/>
      <c r="AL48" s="105" t="str">
        <f>IF(SUM(AL14:AS46)=0,"",SUM(AL14:AS46))</f>
        <v/>
      </c>
      <c r="AM48" s="106"/>
      <c r="AN48" s="106"/>
      <c r="AO48" s="106"/>
      <c r="AP48" s="106"/>
      <c r="AQ48" s="106"/>
      <c r="AR48" s="106"/>
      <c r="AS48" s="107"/>
      <c r="AT48" s="105" t="str">
        <f>IF(SUM(AT14:BA46)=0,"",SUM(AT14:BA46))</f>
        <v/>
      </c>
      <c r="AU48" s="106"/>
      <c r="AV48" s="106"/>
      <c r="AW48" s="106"/>
      <c r="AX48" s="106"/>
      <c r="AY48" s="106"/>
      <c r="AZ48" s="106"/>
      <c r="BA48" s="107"/>
      <c r="BB48" s="105" t="str">
        <f>IF(SUM(BB14:BI46)=0,"",SUM(BB14:BI46))</f>
        <v/>
      </c>
      <c r="BC48" s="106"/>
      <c r="BD48" s="106"/>
      <c r="BE48" s="106"/>
      <c r="BF48" s="106"/>
      <c r="BG48" s="106"/>
      <c r="BH48" s="106"/>
      <c r="BI48" s="107"/>
      <c r="BJ48" s="156"/>
      <c r="BK48" s="157"/>
      <c r="BL48" s="158"/>
      <c r="BM48" s="105" t="str">
        <f>IF(SUM(BM14:BS46)=0,"",SUM(BM14:BS46))</f>
        <v/>
      </c>
      <c r="BN48" s="106"/>
      <c r="BO48" s="106"/>
      <c r="BP48" s="106"/>
      <c r="BQ48" s="106"/>
      <c r="BR48" s="106"/>
      <c r="BS48" s="107"/>
      <c r="BT48" s="50" t="s">
        <v>13</v>
      </c>
    </row>
    <row r="49" spans="2:74" s="6" customFormat="1" ht="9.9499999999999993" customHeight="1" thickBot="1" x14ac:dyDescent="0.25">
      <c r="B49" s="33"/>
      <c r="C49" s="48"/>
      <c r="D49" s="48"/>
      <c r="E49" s="93">
        <f>SUM(N49:BA49)</f>
        <v>0</v>
      </c>
      <c r="F49" s="93"/>
      <c r="G49" s="93"/>
      <c r="H49" s="93"/>
      <c r="I49" s="93"/>
      <c r="J49" s="93"/>
      <c r="K49" s="93"/>
      <c r="L49" s="93"/>
      <c r="M49" s="93"/>
      <c r="N49" s="93" t="str">
        <f>IF(N48="","",N48*20%)</f>
        <v/>
      </c>
      <c r="O49" s="93"/>
      <c r="P49" s="93"/>
      <c r="Q49" s="93"/>
      <c r="R49" s="93"/>
      <c r="S49" s="93"/>
      <c r="T49" s="93"/>
      <c r="U49" s="93"/>
      <c r="V49" s="93" t="str">
        <f>IF(V48="","",V48*20%)</f>
        <v/>
      </c>
      <c r="W49" s="93"/>
      <c r="X49" s="93"/>
      <c r="Y49" s="93"/>
      <c r="Z49" s="93"/>
      <c r="AA49" s="93"/>
      <c r="AB49" s="93"/>
      <c r="AC49" s="93"/>
      <c r="AD49" s="93" t="str">
        <f>IF(AD48="","",AD48*4%)</f>
        <v/>
      </c>
      <c r="AE49" s="93"/>
      <c r="AF49" s="93"/>
      <c r="AG49" s="93"/>
      <c r="AH49" s="93"/>
      <c r="AI49" s="93"/>
      <c r="AJ49" s="93"/>
      <c r="AK49" s="93"/>
      <c r="AL49" s="93" t="str">
        <f>IF(AL48="","",AL48*10%)</f>
        <v/>
      </c>
      <c r="AM49" s="93"/>
      <c r="AN49" s="93"/>
      <c r="AO49" s="93"/>
      <c r="AP49" s="93"/>
      <c r="AQ49" s="93"/>
      <c r="AR49" s="93"/>
      <c r="AS49" s="93"/>
      <c r="AT49" s="93" t="str">
        <f>IF(AT48="","",AT48*20%)</f>
        <v/>
      </c>
      <c r="AU49" s="93"/>
      <c r="AV49" s="93"/>
      <c r="AW49" s="93"/>
      <c r="AX49" s="93"/>
      <c r="AY49" s="93"/>
      <c r="AZ49" s="93"/>
      <c r="BA49" s="93"/>
      <c r="BB49" s="94"/>
      <c r="BC49" s="94"/>
      <c r="BD49" s="94"/>
      <c r="BE49" s="94"/>
      <c r="BF49" s="94"/>
      <c r="BG49" s="94"/>
      <c r="BH49" s="94"/>
      <c r="BI49" s="94"/>
      <c r="BJ49" s="94"/>
      <c r="BK49" s="94"/>
      <c r="BL49" s="94"/>
      <c r="BM49" s="94"/>
      <c r="BN49" s="94"/>
      <c r="BO49" s="94"/>
      <c r="BP49" s="94"/>
      <c r="BQ49" s="94"/>
      <c r="BR49" s="94"/>
      <c r="BS49" s="94"/>
      <c r="BT49" s="33"/>
    </row>
    <row r="50" spans="2:74" s="6" customFormat="1" ht="9.9499999999999993" customHeight="1" thickBot="1" x14ac:dyDescent="0.25">
      <c r="B50" s="33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1"/>
      <c r="BF50" s="31"/>
      <c r="BG50" s="31"/>
      <c r="BH50" s="31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31"/>
      <c r="BT50" s="33"/>
      <c r="BU50" s="10"/>
    </row>
    <row r="51" spans="2:74" s="6" customFormat="1" ht="20.100000000000001" customHeight="1" x14ac:dyDescent="0.2">
      <c r="B51" s="30"/>
      <c r="C51" s="136" t="s">
        <v>18</v>
      </c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7"/>
      <c r="AF51" s="137"/>
      <c r="AG51" s="137"/>
      <c r="AH51" s="137"/>
      <c r="AI51" s="137"/>
      <c r="AJ51" s="137"/>
      <c r="AK51" s="138"/>
      <c r="AL51" s="62"/>
      <c r="AM51" s="136" t="s">
        <v>19</v>
      </c>
      <c r="AN51" s="137"/>
      <c r="AO51" s="137"/>
      <c r="AP51" s="137"/>
      <c r="AQ51" s="137"/>
      <c r="AR51" s="137"/>
      <c r="AS51" s="137"/>
      <c r="AT51" s="137"/>
      <c r="AU51" s="137"/>
      <c r="AV51" s="137"/>
      <c r="AW51" s="137"/>
      <c r="AX51" s="137"/>
      <c r="AY51" s="137"/>
      <c r="AZ51" s="137"/>
      <c r="BA51" s="137"/>
      <c r="BB51" s="137"/>
      <c r="BC51" s="137"/>
      <c r="BD51" s="137"/>
      <c r="BE51" s="137"/>
      <c r="BF51" s="137"/>
      <c r="BG51" s="137"/>
      <c r="BH51" s="137"/>
      <c r="BI51" s="137"/>
      <c r="BJ51" s="137"/>
      <c r="BK51" s="137"/>
      <c r="BL51" s="137"/>
      <c r="BM51" s="137"/>
      <c r="BN51" s="137"/>
      <c r="BO51" s="137"/>
      <c r="BP51" s="137"/>
      <c r="BQ51" s="137"/>
      <c r="BR51" s="137"/>
      <c r="BS51" s="138"/>
      <c r="BT51" s="30"/>
    </row>
    <row r="52" spans="2:74" s="6" customFormat="1" x14ac:dyDescent="0.2">
      <c r="B52" s="30"/>
      <c r="C52" s="207" t="s">
        <v>36</v>
      </c>
      <c r="D52" s="208"/>
      <c r="E52" s="208"/>
      <c r="F52" s="208"/>
      <c r="G52" s="208"/>
      <c r="H52" s="208" t="s">
        <v>35</v>
      </c>
      <c r="I52" s="208"/>
      <c r="J52" s="208"/>
      <c r="K52" s="208"/>
      <c r="L52" s="208"/>
      <c r="M52" s="208"/>
      <c r="N52" s="208"/>
      <c r="O52" s="203" t="s">
        <v>32</v>
      </c>
      <c r="P52" s="204"/>
      <c r="Q52" s="204"/>
      <c r="R52" s="204"/>
      <c r="S52" s="204"/>
      <c r="T52" s="204"/>
      <c r="U52" s="204"/>
      <c r="V52" s="205"/>
      <c r="W52" s="203" t="s">
        <v>32</v>
      </c>
      <c r="X52" s="204"/>
      <c r="Y52" s="204"/>
      <c r="Z52" s="204"/>
      <c r="AA52" s="204"/>
      <c r="AB52" s="204"/>
      <c r="AC52" s="205"/>
      <c r="AD52" s="203" t="s">
        <v>32</v>
      </c>
      <c r="AE52" s="204"/>
      <c r="AF52" s="204"/>
      <c r="AG52" s="204"/>
      <c r="AH52" s="204"/>
      <c r="AI52" s="204"/>
      <c r="AJ52" s="204"/>
      <c r="AK52" s="210"/>
      <c r="AL52" s="63"/>
      <c r="AM52" s="221"/>
      <c r="AN52" s="222"/>
      <c r="AO52" s="222"/>
      <c r="AP52" s="222"/>
      <c r="AQ52" s="222"/>
      <c r="AR52" s="222"/>
      <c r="AS52" s="222"/>
      <c r="AT52" s="222"/>
      <c r="AU52" s="222"/>
      <c r="AV52" s="222"/>
      <c r="AW52" s="222"/>
      <c r="AX52" s="222"/>
      <c r="AY52" s="222"/>
      <c r="AZ52" s="222"/>
      <c r="BA52" s="222"/>
      <c r="BB52" s="222"/>
      <c r="BC52" s="222"/>
      <c r="BD52" s="222"/>
      <c r="BE52" s="222"/>
      <c r="BF52" s="222"/>
      <c r="BG52" s="222"/>
      <c r="BH52" s="222"/>
      <c r="BI52" s="222"/>
      <c r="BJ52" s="222"/>
      <c r="BK52" s="222"/>
      <c r="BL52" s="222"/>
      <c r="BM52" s="222"/>
      <c r="BN52" s="222"/>
      <c r="BO52" s="222"/>
      <c r="BP52" s="222"/>
      <c r="BQ52" s="222"/>
      <c r="BR52" s="222"/>
      <c r="BS52" s="223"/>
      <c r="BT52" s="30"/>
    </row>
    <row r="53" spans="2:74" s="6" customFormat="1" ht="13.5" customHeight="1" x14ac:dyDescent="0.2">
      <c r="B53" s="30"/>
      <c r="C53" s="207"/>
      <c r="D53" s="208"/>
      <c r="E53" s="208"/>
      <c r="F53" s="208"/>
      <c r="G53" s="208"/>
      <c r="H53" s="208"/>
      <c r="I53" s="208"/>
      <c r="J53" s="208"/>
      <c r="K53" s="208"/>
      <c r="L53" s="208"/>
      <c r="M53" s="208"/>
      <c r="N53" s="208"/>
      <c r="O53" s="88"/>
      <c r="P53" s="103" t="s">
        <v>33</v>
      </c>
      <c r="Q53" s="103"/>
      <c r="R53" s="103"/>
      <c r="S53" s="103"/>
      <c r="T53" s="103"/>
      <c r="U53" s="103"/>
      <c r="V53" s="175"/>
      <c r="W53" s="88" t="str">
        <f>IF(W56&gt;0,"x","")</f>
        <v/>
      </c>
      <c r="X53" s="103" t="s">
        <v>33</v>
      </c>
      <c r="Y53" s="103"/>
      <c r="Z53" s="103"/>
      <c r="AA53" s="103"/>
      <c r="AB53" s="103"/>
      <c r="AC53" s="175"/>
      <c r="AD53" s="88" t="str">
        <f>IF(AD56="","",IF(AD56&gt;0,"x",""))</f>
        <v/>
      </c>
      <c r="AE53" s="103" t="s">
        <v>33</v>
      </c>
      <c r="AF53" s="103"/>
      <c r="AG53" s="103"/>
      <c r="AH53" s="103"/>
      <c r="AI53" s="103"/>
      <c r="AJ53" s="103"/>
      <c r="AK53" s="178"/>
      <c r="AL53" s="63"/>
      <c r="AM53" s="224" t="s">
        <v>21</v>
      </c>
      <c r="AN53" s="132"/>
      <c r="AO53" s="132"/>
      <c r="AP53" s="132"/>
      <c r="AQ53" s="132"/>
      <c r="AR53" s="225" t="e">
        <f>UPPER(BQ3)</f>
        <v>#VALUE!</v>
      </c>
      <c r="AS53" s="225"/>
      <c r="AT53" s="225"/>
      <c r="AU53" s="225"/>
      <c r="AV53" s="225"/>
      <c r="AW53" s="225"/>
      <c r="AX53" s="225"/>
      <c r="AY53" s="225"/>
      <c r="AZ53" s="225"/>
      <c r="BA53" s="225"/>
      <c r="BB53" s="225"/>
      <c r="BC53" s="225"/>
      <c r="BD53" s="225"/>
      <c r="BE53" s="225"/>
      <c r="BF53" s="225"/>
      <c r="BG53" s="225"/>
      <c r="BH53" s="225"/>
      <c r="BI53" s="225"/>
      <c r="BJ53" s="225"/>
      <c r="BK53" s="132" t="s">
        <v>22</v>
      </c>
      <c r="BL53" s="132"/>
      <c r="BM53" s="228" t="e">
        <f>IF(AR53="gennaio","1°",IF(AR53="febbraio","1°",IF(AR53="marzo","1°",IF(AR53="aprile","2°",IF(AR53="maggio","2°",IF(AR53="giugno","2°",""))))))</f>
        <v>#VALUE!</v>
      </c>
      <c r="BN53" s="228"/>
      <c r="BO53" s="228"/>
      <c r="BP53" s="229" t="e">
        <f>IF(AR53="luglio","3°",IF(AR53="agosto","3°",IF(AR53="settembre","3°",IF(AR53="ottobre","4°",IF(AR53="novembre","4°",IF(AR53="dicembre","4°",""))))))</f>
        <v>#VALUE!</v>
      </c>
      <c r="BQ53" s="229"/>
      <c r="BR53" s="229"/>
      <c r="BS53" s="64"/>
      <c r="BT53" s="30"/>
    </row>
    <row r="54" spans="2:74" s="6" customFormat="1" ht="9.9499999999999993" customHeight="1" x14ac:dyDescent="0.2">
      <c r="B54" s="30"/>
      <c r="C54" s="207"/>
      <c r="D54" s="208"/>
      <c r="E54" s="208"/>
      <c r="F54" s="208"/>
      <c r="G54" s="208"/>
      <c r="H54" s="208"/>
      <c r="I54" s="208"/>
      <c r="J54" s="208"/>
      <c r="K54" s="208"/>
      <c r="L54" s="208"/>
      <c r="M54" s="208"/>
      <c r="N54" s="208"/>
      <c r="O54" s="206"/>
      <c r="P54" s="103"/>
      <c r="Q54" s="103"/>
      <c r="R54" s="103"/>
      <c r="S54" s="103"/>
      <c r="T54" s="103"/>
      <c r="U54" s="103"/>
      <c r="V54" s="175"/>
      <c r="W54" s="206"/>
      <c r="X54" s="103"/>
      <c r="Y54" s="103"/>
      <c r="Z54" s="103"/>
      <c r="AA54" s="103"/>
      <c r="AB54" s="103"/>
      <c r="AC54" s="175"/>
      <c r="AD54" s="206"/>
      <c r="AE54" s="103"/>
      <c r="AF54" s="103"/>
      <c r="AG54" s="103"/>
      <c r="AH54" s="103"/>
      <c r="AI54" s="103"/>
      <c r="AJ54" s="103"/>
      <c r="AK54" s="178"/>
      <c r="AL54" s="63"/>
      <c r="AM54" s="65"/>
      <c r="AN54" s="66"/>
      <c r="AO54" s="66"/>
      <c r="AP54" s="66"/>
      <c r="AQ54" s="66"/>
      <c r="AR54" s="67"/>
      <c r="AS54" s="67"/>
      <c r="AT54" s="67"/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  <c r="BG54" s="67"/>
      <c r="BH54" s="67"/>
      <c r="BI54" s="67"/>
      <c r="BJ54" s="67"/>
      <c r="BK54" s="66"/>
      <c r="BL54" s="66"/>
      <c r="BM54" s="67"/>
      <c r="BN54" s="67"/>
      <c r="BO54" s="67"/>
      <c r="BP54" s="67"/>
      <c r="BQ54" s="67"/>
      <c r="BR54" s="67"/>
      <c r="BS54" s="64"/>
      <c r="BT54" s="30"/>
    </row>
    <row r="55" spans="2:74" s="6" customFormat="1" ht="13.5" thickBot="1" x14ac:dyDescent="0.25">
      <c r="B55" s="30"/>
      <c r="C55" s="207"/>
      <c r="D55" s="208"/>
      <c r="E55" s="208"/>
      <c r="F55" s="208"/>
      <c r="G55" s="208"/>
      <c r="H55" s="208"/>
      <c r="I55" s="208"/>
      <c r="J55" s="208"/>
      <c r="K55" s="208"/>
      <c r="L55" s="208"/>
      <c r="M55" s="208"/>
      <c r="N55" s="208"/>
      <c r="O55" s="88" t="str">
        <f>IF(O56&lt;0,"x","")</f>
        <v/>
      </c>
      <c r="P55" s="211" t="s">
        <v>34</v>
      </c>
      <c r="Q55" s="176"/>
      <c r="R55" s="176"/>
      <c r="S55" s="176"/>
      <c r="T55" s="176"/>
      <c r="U55" s="176"/>
      <c r="V55" s="177"/>
      <c r="W55" s="88" t="str">
        <f>IF(W56&lt;0,"x","")</f>
        <v/>
      </c>
      <c r="X55" s="176" t="s">
        <v>34</v>
      </c>
      <c r="Y55" s="176"/>
      <c r="Z55" s="176"/>
      <c r="AA55" s="176"/>
      <c r="AB55" s="176"/>
      <c r="AC55" s="177"/>
      <c r="AD55" s="88" t="str">
        <f>IF(AD56&lt;0,"x","")</f>
        <v/>
      </c>
      <c r="AE55" s="176" t="s">
        <v>34</v>
      </c>
      <c r="AF55" s="176"/>
      <c r="AG55" s="176"/>
      <c r="AH55" s="176"/>
      <c r="AI55" s="176"/>
      <c r="AJ55" s="176"/>
      <c r="AK55" s="209"/>
      <c r="AL55" s="63"/>
      <c r="AM55" s="129"/>
      <c r="AN55" s="130"/>
      <c r="AO55" s="130"/>
      <c r="AP55" s="130"/>
      <c r="AQ55" s="130"/>
      <c r="AR55" s="130"/>
      <c r="AS55" s="130"/>
      <c r="AT55" s="130"/>
      <c r="AU55" s="130"/>
      <c r="AV55" s="130"/>
      <c r="AW55" s="130"/>
      <c r="AX55" s="130"/>
      <c r="AY55" s="130"/>
      <c r="AZ55" s="130"/>
      <c r="BA55" s="130"/>
      <c r="BB55" s="130"/>
      <c r="BC55" s="130"/>
      <c r="BD55" s="130"/>
      <c r="BE55" s="130"/>
      <c r="BF55" s="130"/>
      <c r="BG55" s="130"/>
      <c r="BH55" s="130"/>
      <c r="BI55" s="130"/>
      <c r="BJ55" s="130"/>
      <c r="BK55" s="130"/>
      <c r="BL55" s="130"/>
      <c r="BM55" s="130"/>
      <c r="BN55" s="130"/>
      <c r="BO55" s="130"/>
      <c r="BP55" s="130"/>
      <c r="BQ55" s="130"/>
      <c r="BR55" s="130"/>
      <c r="BS55" s="131"/>
      <c r="BT55" s="30"/>
    </row>
    <row r="56" spans="2:74" s="6" customFormat="1" ht="18" customHeight="1" thickBot="1" x14ac:dyDescent="0.25">
      <c r="B56" s="30"/>
      <c r="C56" s="180"/>
      <c r="D56" s="181"/>
      <c r="E56" s="181"/>
      <c r="F56" s="181"/>
      <c r="G56" s="182"/>
      <c r="H56" s="189"/>
      <c r="I56" s="181"/>
      <c r="J56" s="181"/>
      <c r="K56" s="181"/>
      <c r="L56" s="181"/>
      <c r="M56" s="181"/>
      <c r="N56" s="182"/>
      <c r="O56" s="189"/>
      <c r="P56" s="181"/>
      <c r="Q56" s="181"/>
      <c r="R56" s="181"/>
      <c r="S56" s="181"/>
      <c r="T56" s="181"/>
      <c r="U56" s="181"/>
      <c r="V56" s="182"/>
      <c r="W56" s="189"/>
      <c r="X56" s="181"/>
      <c r="Y56" s="181"/>
      <c r="Z56" s="181"/>
      <c r="AA56" s="181"/>
      <c r="AB56" s="181"/>
      <c r="AC56" s="182"/>
      <c r="AD56" s="189"/>
      <c r="AE56" s="181"/>
      <c r="AF56" s="181"/>
      <c r="AG56" s="181"/>
      <c r="AH56" s="181"/>
      <c r="AI56" s="181"/>
      <c r="AJ56" s="181"/>
      <c r="AK56" s="214"/>
      <c r="AL56" s="63"/>
      <c r="AM56" s="68"/>
      <c r="AN56" s="132" t="s">
        <v>23</v>
      </c>
      <c r="AO56" s="132"/>
      <c r="AP56" s="132" t="s">
        <v>17</v>
      </c>
      <c r="AQ56" s="132"/>
      <c r="AR56" s="230" t="str">
        <f>IF(AD56&gt;0,AD56,"")</f>
        <v/>
      </c>
      <c r="AS56" s="231"/>
      <c r="AT56" s="231"/>
      <c r="AU56" s="231"/>
      <c r="AV56" s="231"/>
      <c r="AW56" s="231"/>
      <c r="AX56" s="231"/>
      <c r="AY56" s="231"/>
      <c r="AZ56" s="231"/>
      <c r="BA56" s="231"/>
      <c r="BB56" s="231"/>
      <c r="BC56" s="231"/>
      <c r="BD56" s="231"/>
      <c r="BE56" s="232"/>
      <c r="BF56" s="40"/>
      <c r="BG56" s="132" t="s">
        <v>26</v>
      </c>
      <c r="BH56" s="132"/>
      <c r="BI56" s="132"/>
      <c r="BJ56" s="132"/>
      <c r="BK56" s="89"/>
      <c r="BL56" s="90"/>
      <c r="BM56" s="133"/>
      <c r="BN56" s="134"/>
      <c r="BO56" s="134"/>
      <c r="BP56" s="134"/>
      <c r="BQ56" s="134"/>
      <c r="BR56" s="135"/>
      <c r="BS56" s="64"/>
      <c r="BT56" s="30"/>
    </row>
    <row r="57" spans="2:74" s="6" customFormat="1" x14ac:dyDescent="0.2">
      <c r="B57" s="30"/>
      <c r="C57" s="183"/>
      <c r="D57" s="184"/>
      <c r="E57" s="184"/>
      <c r="F57" s="184"/>
      <c r="G57" s="185"/>
      <c r="H57" s="190"/>
      <c r="I57" s="184"/>
      <c r="J57" s="184"/>
      <c r="K57" s="184"/>
      <c r="L57" s="184"/>
      <c r="M57" s="184"/>
      <c r="N57" s="185"/>
      <c r="O57" s="190"/>
      <c r="P57" s="184"/>
      <c r="Q57" s="184"/>
      <c r="R57" s="184"/>
      <c r="S57" s="184"/>
      <c r="T57" s="184"/>
      <c r="U57" s="184"/>
      <c r="V57" s="185"/>
      <c r="W57" s="190"/>
      <c r="X57" s="184"/>
      <c r="Y57" s="184"/>
      <c r="Z57" s="184"/>
      <c r="AA57" s="184"/>
      <c r="AB57" s="184"/>
      <c r="AC57" s="185"/>
      <c r="AD57" s="190"/>
      <c r="AE57" s="184"/>
      <c r="AF57" s="184"/>
      <c r="AG57" s="184"/>
      <c r="AH57" s="184"/>
      <c r="AI57" s="184"/>
      <c r="AJ57" s="184"/>
      <c r="AK57" s="215"/>
      <c r="AL57" s="63"/>
      <c r="AM57" s="68"/>
      <c r="AN57" s="67"/>
      <c r="AO57" s="67"/>
      <c r="AP57" s="67"/>
      <c r="AQ57" s="67"/>
      <c r="AR57" s="67"/>
      <c r="AS57" s="67"/>
      <c r="AT57" s="67"/>
      <c r="AU57" s="67"/>
      <c r="AV57" s="67"/>
      <c r="AW57" s="67"/>
      <c r="AX57" s="67"/>
      <c r="AY57" s="67"/>
      <c r="AZ57" s="67"/>
      <c r="BA57" s="67"/>
      <c r="BB57" s="67"/>
      <c r="BC57" s="67"/>
      <c r="BD57" s="67"/>
      <c r="BE57" s="67"/>
      <c r="BF57" s="31"/>
      <c r="BG57" s="67"/>
      <c r="BH57" s="67"/>
      <c r="BI57" s="67"/>
      <c r="BJ57" s="67"/>
      <c r="BK57" s="31"/>
      <c r="BL57" s="31"/>
      <c r="BM57" s="67"/>
      <c r="BN57" s="67"/>
      <c r="BO57" s="67"/>
      <c r="BP57" s="67"/>
      <c r="BQ57" s="67"/>
      <c r="BR57" s="67"/>
      <c r="BS57" s="64"/>
      <c r="BT57" s="30"/>
    </row>
    <row r="58" spans="2:74" s="6" customFormat="1" x14ac:dyDescent="0.2">
      <c r="B58" s="30"/>
      <c r="C58" s="186"/>
      <c r="D58" s="187"/>
      <c r="E58" s="187"/>
      <c r="F58" s="187"/>
      <c r="G58" s="188"/>
      <c r="H58" s="191"/>
      <c r="I58" s="187"/>
      <c r="J58" s="187"/>
      <c r="K58" s="187"/>
      <c r="L58" s="187"/>
      <c r="M58" s="187"/>
      <c r="N58" s="188"/>
      <c r="O58" s="191"/>
      <c r="P58" s="187"/>
      <c r="Q58" s="187"/>
      <c r="R58" s="187"/>
      <c r="S58" s="187"/>
      <c r="T58" s="187"/>
      <c r="U58" s="187"/>
      <c r="V58" s="188"/>
      <c r="W58" s="191"/>
      <c r="X58" s="187"/>
      <c r="Y58" s="187"/>
      <c r="Z58" s="187"/>
      <c r="AA58" s="187"/>
      <c r="AB58" s="187"/>
      <c r="AC58" s="188"/>
      <c r="AD58" s="191"/>
      <c r="AE58" s="187"/>
      <c r="AF58" s="187"/>
      <c r="AG58" s="187"/>
      <c r="AH58" s="187"/>
      <c r="AI58" s="187"/>
      <c r="AJ58" s="187"/>
      <c r="AK58" s="216"/>
      <c r="AL58" s="63"/>
      <c r="AM58" s="68"/>
      <c r="AN58" s="132" t="s">
        <v>24</v>
      </c>
      <c r="AO58" s="132"/>
      <c r="AP58" s="132"/>
      <c r="AQ58" s="132"/>
      <c r="AR58" s="132"/>
      <c r="AS58" s="132"/>
      <c r="AT58" s="217"/>
      <c r="AU58" s="217"/>
      <c r="AV58" s="217"/>
      <c r="AW58" s="217"/>
      <c r="AX58" s="217"/>
      <c r="AY58" s="217"/>
      <c r="AZ58" s="217"/>
      <c r="BA58" s="217"/>
      <c r="BB58" s="217"/>
      <c r="BC58" s="217"/>
      <c r="BD58" s="217"/>
      <c r="BE58" s="217"/>
      <c r="BF58" s="217"/>
      <c r="BG58" s="217"/>
      <c r="BH58" s="217"/>
      <c r="BI58" s="217"/>
      <c r="BJ58" s="217"/>
      <c r="BK58" s="69" t="s">
        <v>25</v>
      </c>
      <c r="BL58" s="217"/>
      <c r="BM58" s="217"/>
      <c r="BN58" s="217"/>
      <c r="BO58" s="217"/>
      <c r="BP58" s="217"/>
      <c r="BQ58" s="217"/>
      <c r="BR58" s="217"/>
      <c r="BS58" s="64"/>
      <c r="BT58" s="30"/>
    </row>
    <row r="59" spans="2:74" s="8" customFormat="1" ht="9.9499999999999993" customHeight="1" thickBot="1" x14ac:dyDescent="0.25">
      <c r="B59" s="70"/>
      <c r="C59" s="71"/>
      <c r="D59" s="72"/>
      <c r="E59" s="72"/>
      <c r="F59" s="72"/>
      <c r="G59" s="179" t="s">
        <v>14</v>
      </c>
      <c r="H59" s="179"/>
      <c r="I59" s="72"/>
      <c r="J59" s="72"/>
      <c r="K59" s="72"/>
      <c r="L59" s="72"/>
      <c r="M59" s="72"/>
      <c r="N59" s="179" t="s">
        <v>15</v>
      </c>
      <c r="O59" s="179"/>
      <c r="P59" s="72"/>
      <c r="Q59" s="72"/>
      <c r="R59" s="72"/>
      <c r="S59" s="72"/>
      <c r="T59" s="72"/>
      <c r="U59" s="72"/>
      <c r="V59" s="179" t="s">
        <v>16</v>
      </c>
      <c r="W59" s="179"/>
      <c r="X59" s="72"/>
      <c r="Y59" s="72"/>
      <c r="Z59" s="72"/>
      <c r="AA59" s="72"/>
      <c r="AB59" s="72"/>
      <c r="AC59" s="179" t="s">
        <v>15</v>
      </c>
      <c r="AD59" s="179"/>
      <c r="AE59" s="72"/>
      <c r="AF59" s="72"/>
      <c r="AG59" s="72"/>
      <c r="AH59" s="72"/>
      <c r="AI59" s="72"/>
      <c r="AJ59" s="72"/>
      <c r="AK59" s="73"/>
      <c r="AL59" s="63"/>
      <c r="AM59" s="74"/>
      <c r="AN59" s="75"/>
      <c r="AO59" s="75"/>
      <c r="AP59" s="75"/>
      <c r="AQ59" s="75"/>
      <c r="AR59" s="75"/>
      <c r="AS59" s="75"/>
      <c r="AT59" s="75"/>
      <c r="AU59" s="75"/>
      <c r="AV59" s="75"/>
      <c r="AW59" s="75"/>
      <c r="AX59" s="75"/>
      <c r="AY59" s="75"/>
      <c r="AZ59" s="75"/>
      <c r="BA59" s="75"/>
      <c r="BB59" s="75"/>
      <c r="BC59" s="75"/>
      <c r="BD59" s="75"/>
      <c r="BE59" s="75"/>
      <c r="BF59" s="75"/>
      <c r="BG59" s="75"/>
      <c r="BH59" s="75"/>
      <c r="BI59" s="75"/>
      <c r="BJ59" s="75"/>
      <c r="BK59" s="75"/>
      <c r="BL59" s="75"/>
      <c r="BM59" s="75"/>
      <c r="BN59" s="75"/>
      <c r="BO59" s="75"/>
      <c r="BP59" s="75"/>
      <c r="BQ59" s="75"/>
      <c r="BR59" s="75"/>
      <c r="BS59" s="76"/>
      <c r="BT59" s="70"/>
      <c r="BV59" s="6"/>
    </row>
    <row r="60" spans="2:74" s="6" customFormat="1" ht="9.9499999999999993" customHeight="1" x14ac:dyDescent="0.2">
      <c r="B60" s="33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63"/>
      <c r="AM60" s="31"/>
      <c r="AN60" s="31"/>
      <c r="AO60" s="31"/>
      <c r="AP60" s="31"/>
      <c r="AQ60" s="31"/>
      <c r="AR60" s="31"/>
      <c r="AS60" s="31"/>
      <c r="AT60" s="31"/>
      <c r="AU60" s="31"/>
      <c r="AV60" s="31"/>
      <c r="AW60" s="31"/>
      <c r="AX60" s="31"/>
      <c r="AY60" s="31"/>
      <c r="AZ60" s="31"/>
      <c r="BA60" s="31"/>
      <c r="BB60" s="31"/>
      <c r="BC60" s="31"/>
      <c r="BD60" s="31"/>
      <c r="BE60" s="31"/>
      <c r="BF60" s="31"/>
      <c r="BG60" s="31"/>
      <c r="BH60" s="31"/>
      <c r="BI60" s="31"/>
      <c r="BJ60" s="31"/>
      <c r="BK60" s="31"/>
      <c r="BL60" s="31"/>
      <c r="BM60" s="31"/>
      <c r="BN60" s="31"/>
      <c r="BO60" s="31"/>
      <c r="BP60" s="31"/>
      <c r="BQ60" s="31"/>
      <c r="BR60" s="31"/>
      <c r="BS60" s="31"/>
      <c r="BT60" s="33"/>
    </row>
    <row r="61" spans="2:74" s="6" customFormat="1" x14ac:dyDescent="0.2">
      <c r="B61" s="30"/>
      <c r="C61" s="77" t="s">
        <v>63</v>
      </c>
      <c r="D61" s="212" t="s">
        <v>73</v>
      </c>
      <c r="E61" s="212"/>
      <c r="F61" s="212"/>
      <c r="G61" s="212"/>
      <c r="H61" s="212"/>
      <c r="I61" s="212"/>
      <c r="J61" s="212"/>
      <c r="K61" s="212"/>
      <c r="L61" s="212"/>
      <c r="M61" s="212"/>
      <c r="N61" s="212"/>
      <c r="O61" s="212"/>
      <c r="P61" s="212"/>
      <c r="Q61" s="212"/>
      <c r="R61" s="212"/>
      <c r="S61" s="212"/>
      <c r="T61" s="212"/>
      <c r="U61" s="212"/>
      <c r="V61" s="212"/>
      <c r="W61" s="212"/>
      <c r="X61" s="212"/>
      <c r="Y61" s="212"/>
      <c r="Z61" s="212"/>
      <c r="AA61" s="212"/>
      <c r="AB61" s="212"/>
      <c r="AC61" s="212"/>
      <c r="AD61" s="212"/>
      <c r="AE61" s="212"/>
      <c r="AF61" s="212"/>
      <c r="AG61" s="212"/>
      <c r="AH61" s="212"/>
      <c r="AI61" s="212"/>
      <c r="AJ61" s="212"/>
      <c r="AK61" s="212"/>
      <c r="AL61" s="63"/>
      <c r="AM61" s="213" t="s">
        <v>20</v>
      </c>
      <c r="AN61" s="213"/>
      <c r="AO61" s="213"/>
      <c r="AP61" s="213"/>
      <c r="AQ61" s="213"/>
      <c r="AR61" s="213"/>
      <c r="AS61" s="213"/>
      <c r="AT61" s="213"/>
      <c r="AU61" s="213"/>
      <c r="AV61" s="213"/>
      <c r="AW61" s="213"/>
      <c r="AX61" s="213"/>
      <c r="AY61" s="213"/>
      <c r="AZ61" s="213"/>
      <c r="BA61" s="213"/>
      <c r="BB61" s="213"/>
      <c r="BC61" s="213"/>
      <c r="BD61" s="213"/>
      <c r="BE61" s="213"/>
      <c r="BF61" s="213"/>
      <c r="BG61" s="213"/>
      <c r="BH61" s="213"/>
      <c r="BI61" s="213"/>
      <c r="BJ61" s="213"/>
      <c r="BK61" s="213"/>
      <c r="BL61" s="213"/>
      <c r="BM61" s="213"/>
      <c r="BN61" s="213"/>
      <c r="BO61" s="213"/>
      <c r="BP61" s="213"/>
      <c r="BQ61" s="213"/>
      <c r="BR61" s="226"/>
      <c r="BS61" s="227"/>
      <c r="BT61" s="30"/>
    </row>
    <row r="62" spans="2:74" x14ac:dyDescent="0.2">
      <c r="B62" s="33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78"/>
      <c r="AN62" s="78"/>
      <c r="AO62" s="78"/>
      <c r="AP62" s="78"/>
      <c r="AQ62" s="78"/>
      <c r="AR62" s="78"/>
      <c r="AS62" s="78"/>
      <c r="AT62" s="78"/>
      <c r="AU62" s="78"/>
      <c r="AV62" s="78"/>
      <c r="AW62" s="78"/>
      <c r="AX62" s="78"/>
      <c r="AY62" s="78"/>
      <c r="AZ62" s="78"/>
      <c r="BA62" s="78"/>
      <c r="BB62" s="78"/>
      <c r="BC62" s="78"/>
      <c r="BD62" s="78"/>
      <c r="BE62" s="78"/>
      <c r="BF62" s="78"/>
      <c r="BG62" s="78"/>
      <c r="BH62" s="78"/>
      <c r="BI62" s="78"/>
      <c r="BJ62" s="78"/>
      <c r="BK62" s="31"/>
      <c r="BL62" s="78"/>
      <c r="BM62" s="78"/>
      <c r="BN62" s="78"/>
      <c r="BO62" s="78"/>
      <c r="BP62" s="78"/>
      <c r="BQ62" s="78"/>
      <c r="BR62" s="78"/>
      <c r="BS62" s="78"/>
      <c r="BT62" s="33"/>
      <c r="BV62" s="6"/>
    </row>
    <row r="63" spans="2:74" x14ac:dyDescent="0.2">
      <c r="B63" s="33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201" t="s">
        <v>72</v>
      </c>
      <c r="AN63" s="202"/>
      <c r="AO63" s="202"/>
      <c r="AP63" s="202"/>
      <c r="AQ63" s="202"/>
      <c r="AR63" s="202"/>
      <c r="AS63" s="202"/>
      <c r="AT63" s="202"/>
      <c r="AU63" s="202"/>
      <c r="AV63" s="202"/>
      <c r="AW63" s="202"/>
      <c r="AX63" s="202"/>
      <c r="AY63" s="202"/>
      <c r="AZ63" s="202"/>
      <c r="BA63" s="202"/>
      <c r="BB63" s="202"/>
      <c r="BC63" s="202"/>
      <c r="BD63" s="202"/>
      <c r="BE63" s="202"/>
      <c r="BF63" s="202"/>
      <c r="BG63" s="202"/>
      <c r="BH63" s="202"/>
      <c r="BI63" s="202"/>
      <c r="BJ63" s="202"/>
      <c r="BK63" s="201" t="s">
        <v>29</v>
      </c>
      <c r="BL63" s="201"/>
      <c r="BM63" s="201"/>
      <c r="BN63" s="201"/>
      <c r="BO63" s="201"/>
      <c r="BP63" s="201"/>
      <c r="BQ63" s="201"/>
      <c r="BR63" s="201"/>
      <c r="BS63" s="201"/>
      <c r="BT63" s="33"/>
      <c r="BV63" s="6"/>
    </row>
  </sheetData>
  <sheetProtection algorithmName="SHA-512" hashValue="vBCja2CGYEgFYkybfvbCnQTBIBh5D1TX7jQAc3t8jNH/WqoPadSHpsKa01PDgJQajc2J+uTkwORYROxOvB+UFA==" saltValue="B7bdpUrG4DQhaydsWXCEwQ==" spinCount="100000" sheet="1" objects="1" scenarios="1" selectLockedCells="1"/>
  <mergeCells count="369">
    <mergeCell ref="BK63:BS63"/>
    <mergeCell ref="BB9:BJ9"/>
    <mergeCell ref="AM52:BS52"/>
    <mergeCell ref="AM53:AQ53"/>
    <mergeCell ref="AR53:BJ53"/>
    <mergeCell ref="BK53:BL53"/>
    <mergeCell ref="BR61:BS61"/>
    <mergeCell ref="BM53:BO53"/>
    <mergeCell ref="BP53:BR53"/>
    <mergeCell ref="BB48:BI48"/>
    <mergeCell ref="BB14:BI14"/>
    <mergeCell ref="BB17:BI17"/>
    <mergeCell ref="BB18:BI18"/>
    <mergeCell ref="BB20:BI20"/>
    <mergeCell ref="BB19:BI19"/>
    <mergeCell ref="BB22:BI22"/>
    <mergeCell ref="BB38:BI38"/>
    <mergeCell ref="BB42:BI42"/>
    <mergeCell ref="AT46:BA46"/>
    <mergeCell ref="BB46:BI46"/>
    <mergeCell ref="BM45:BS45"/>
    <mergeCell ref="BM46:BS46"/>
    <mergeCell ref="AR56:BE56"/>
    <mergeCell ref="AL12:AS12"/>
    <mergeCell ref="C9:D9"/>
    <mergeCell ref="C10:D10"/>
    <mergeCell ref="AM63:BJ63"/>
    <mergeCell ref="O52:V52"/>
    <mergeCell ref="O54:V54"/>
    <mergeCell ref="W52:AC52"/>
    <mergeCell ref="E49:M49"/>
    <mergeCell ref="N49:U49"/>
    <mergeCell ref="C52:G55"/>
    <mergeCell ref="AE55:AK55"/>
    <mergeCell ref="AD52:AK52"/>
    <mergeCell ref="P53:V53"/>
    <mergeCell ref="P55:V55"/>
    <mergeCell ref="W54:AC54"/>
    <mergeCell ref="C51:AK51"/>
    <mergeCell ref="W56:AC58"/>
    <mergeCell ref="D61:AK61"/>
    <mergeCell ref="AM61:BQ61"/>
    <mergeCell ref="AD56:AK58"/>
    <mergeCell ref="AD54:AK54"/>
    <mergeCell ref="AN58:AS58"/>
    <mergeCell ref="AT58:BJ58"/>
    <mergeCell ref="BL58:BR58"/>
    <mergeCell ref="H52:N55"/>
    <mergeCell ref="AF7:AI7"/>
    <mergeCell ref="AJ7:BL7"/>
    <mergeCell ref="AG6:AH6"/>
    <mergeCell ref="AG4:AH4"/>
    <mergeCell ref="AJ4:BJ4"/>
    <mergeCell ref="AJ6:BJ6"/>
    <mergeCell ref="E15:M15"/>
    <mergeCell ref="V49:AC49"/>
    <mergeCell ref="AD49:AK49"/>
    <mergeCell ref="E19:M19"/>
    <mergeCell ref="E24:M24"/>
    <mergeCell ref="AD10:AK10"/>
    <mergeCell ref="AL10:AS10"/>
    <mergeCell ref="AT10:BA10"/>
    <mergeCell ref="N21:U21"/>
    <mergeCell ref="E25:M25"/>
    <mergeCell ref="E26:M26"/>
    <mergeCell ref="E27:M27"/>
    <mergeCell ref="E20:M20"/>
    <mergeCell ref="E21:M21"/>
    <mergeCell ref="E22:M22"/>
    <mergeCell ref="E23:M23"/>
    <mergeCell ref="E32:M32"/>
    <mergeCell ref="E33:M33"/>
    <mergeCell ref="X53:AC53"/>
    <mergeCell ref="X55:AC55"/>
    <mergeCell ref="AE53:AK53"/>
    <mergeCell ref="G59:H59"/>
    <mergeCell ref="N59:O59"/>
    <mergeCell ref="V59:W59"/>
    <mergeCell ref="AC59:AD59"/>
    <mergeCell ref="C56:G58"/>
    <mergeCell ref="H56:N58"/>
    <mergeCell ref="O56:V58"/>
    <mergeCell ref="BQ7:BR7"/>
    <mergeCell ref="D7:AC7"/>
    <mergeCell ref="AM55:BS55"/>
    <mergeCell ref="AN56:AO56"/>
    <mergeCell ref="AP56:AQ56"/>
    <mergeCell ref="BG56:BJ56"/>
    <mergeCell ref="BM56:BR56"/>
    <mergeCell ref="AM51:BS51"/>
    <mergeCell ref="BB10:BI10"/>
    <mergeCell ref="C12:D12"/>
    <mergeCell ref="C48:D48"/>
    <mergeCell ref="E9:M10"/>
    <mergeCell ref="C47:BS47"/>
    <mergeCell ref="BJ48:BL48"/>
    <mergeCell ref="E14:M14"/>
    <mergeCell ref="E16:M16"/>
    <mergeCell ref="E17:M17"/>
    <mergeCell ref="E18:M18"/>
    <mergeCell ref="AL49:AS49"/>
    <mergeCell ref="BK9:BL9"/>
    <mergeCell ref="BM9:BS10"/>
    <mergeCell ref="N9:BA9"/>
    <mergeCell ref="N10:U10"/>
    <mergeCell ref="V10:AC10"/>
    <mergeCell ref="E34:M34"/>
    <mergeCell ref="E35:M35"/>
    <mergeCell ref="E28:M28"/>
    <mergeCell ref="E29:M29"/>
    <mergeCell ref="E30:M30"/>
    <mergeCell ref="E31:M31"/>
    <mergeCell ref="E40:M40"/>
    <mergeCell ref="E41:M41"/>
    <mergeCell ref="E42:M42"/>
    <mergeCell ref="E43:M43"/>
    <mergeCell ref="E36:M36"/>
    <mergeCell ref="E37:M37"/>
    <mergeCell ref="E38:M38"/>
    <mergeCell ref="E39:M39"/>
    <mergeCell ref="E44:M44"/>
    <mergeCell ref="E45:M45"/>
    <mergeCell ref="E46:M46"/>
    <mergeCell ref="N14:U14"/>
    <mergeCell ref="N15:U15"/>
    <mergeCell ref="N16:U16"/>
    <mergeCell ref="N17:U17"/>
    <mergeCell ref="N18:U18"/>
    <mergeCell ref="N19:U19"/>
    <mergeCell ref="N20:U20"/>
    <mergeCell ref="N26:U26"/>
    <mergeCell ref="N27:U27"/>
    <mergeCell ref="N28:U28"/>
    <mergeCell ref="N29:U29"/>
    <mergeCell ref="N22:U22"/>
    <mergeCell ref="N23:U23"/>
    <mergeCell ref="N24:U24"/>
    <mergeCell ref="N25:U25"/>
    <mergeCell ref="N34:U34"/>
    <mergeCell ref="N35:U35"/>
    <mergeCell ref="N36:U36"/>
    <mergeCell ref="N37:U37"/>
    <mergeCell ref="N30:U30"/>
    <mergeCell ref="N31:U31"/>
    <mergeCell ref="N32:U32"/>
    <mergeCell ref="N33:U33"/>
    <mergeCell ref="N42:U42"/>
    <mergeCell ref="N43:U43"/>
    <mergeCell ref="N44:U44"/>
    <mergeCell ref="N45:U45"/>
    <mergeCell ref="N38:U38"/>
    <mergeCell ref="N39:U39"/>
    <mergeCell ref="N40:U40"/>
    <mergeCell ref="N41:U41"/>
    <mergeCell ref="AD48:AK48"/>
    <mergeCell ref="AL48:AS48"/>
    <mergeCell ref="AT48:BA48"/>
    <mergeCell ref="N46:U46"/>
    <mergeCell ref="V43:AC43"/>
    <mergeCell ref="V44:AC44"/>
    <mergeCell ref="V45:AC45"/>
    <mergeCell ref="V46:AC46"/>
    <mergeCell ref="V39:AC39"/>
    <mergeCell ref="V40:AC40"/>
    <mergeCell ref="V41:AC41"/>
    <mergeCell ref="V42:AC42"/>
    <mergeCell ref="AD38:AK38"/>
    <mergeCell ref="AL38:AS38"/>
    <mergeCell ref="AT38:BA38"/>
    <mergeCell ref="AD42:AK42"/>
    <mergeCell ref="AL42:AS42"/>
    <mergeCell ref="AT42:BA42"/>
    <mergeCell ref="E48:M48"/>
    <mergeCell ref="N48:U48"/>
    <mergeCell ref="V48:AC48"/>
    <mergeCell ref="AD46:AK46"/>
    <mergeCell ref="AL46:AS46"/>
    <mergeCell ref="BM48:BS48"/>
    <mergeCell ref="V14:AC14"/>
    <mergeCell ref="V15:AC15"/>
    <mergeCell ref="V16:AC16"/>
    <mergeCell ref="V17:AC17"/>
    <mergeCell ref="V18:AC18"/>
    <mergeCell ref="V19:AC19"/>
    <mergeCell ref="V20:AC20"/>
    <mergeCell ref="V21:AC21"/>
    <mergeCell ref="V22:AC22"/>
    <mergeCell ref="V27:AC27"/>
    <mergeCell ref="V28:AC28"/>
    <mergeCell ref="V29:AC29"/>
    <mergeCell ref="V30:AC30"/>
    <mergeCell ref="V23:AC23"/>
    <mergeCell ref="V24:AC24"/>
    <mergeCell ref="V25:AC25"/>
    <mergeCell ref="V26:AC26"/>
    <mergeCell ref="V35:AC35"/>
    <mergeCell ref="V36:AC36"/>
    <mergeCell ref="V37:AC37"/>
    <mergeCell ref="V38:AC38"/>
    <mergeCell ref="V31:AC31"/>
    <mergeCell ref="V32:AC32"/>
    <mergeCell ref="V33:AC33"/>
    <mergeCell ref="V34:AC34"/>
    <mergeCell ref="AL16:AS16"/>
    <mergeCell ref="AT16:BA16"/>
    <mergeCell ref="AL17:AS17"/>
    <mergeCell ref="AT17:BA17"/>
    <mergeCell ref="AD18:AK18"/>
    <mergeCell ref="AL18:AS18"/>
    <mergeCell ref="AT18:BA18"/>
    <mergeCell ref="AD17:AK17"/>
    <mergeCell ref="AD20:AK20"/>
    <mergeCell ref="AL20:AS20"/>
    <mergeCell ref="AT20:BA20"/>
    <mergeCell ref="AD19:AK19"/>
    <mergeCell ref="AL19:AS19"/>
    <mergeCell ref="AT19:BA19"/>
    <mergeCell ref="AD22:AK22"/>
    <mergeCell ref="AL22:AS22"/>
    <mergeCell ref="AT22:BA22"/>
    <mergeCell ref="AD15:AK15"/>
    <mergeCell ref="AL15:AS15"/>
    <mergeCell ref="AT15:BA15"/>
    <mergeCell ref="BB15:BI15"/>
    <mergeCell ref="BB16:BI16"/>
    <mergeCell ref="AD14:AK14"/>
    <mergeCell ref="AL14:AS14"/>
    <mergeCell ref="AT14:BA14"/>
    <mergeCell ref="AD16:AK16"/>
    <mergeCell ref="AD21:AK21"/>
    <mergeCell ref="AL21:AS21"/>
    <mergeCell ref="AT21:BA21"/>
    <mergeCell ref="BB21:BI21"/>
    <mergeCell ref="AD24:AK24"/>
    <mergeCell ref="AL24:AS24"/>
    <mergeCell ref="AT24:BA24"/>
    <mergeCell ref="BB24:BI24"/>
    <mergeCell ref="AD23:AK23"/>
    <mergeCell ref="AL23:AS23"/>
    <mergeCell ref="AT23:BA23"/>
    <mergeCell ref="BB23:BI23"/>
    <mergeCell ref="AD26:AK26"/>
    <mergeCell ref="AL26:AS26"/>
    <mergeCell ref="AT26:BA26"/>
    <mergeCell ref="BB26:BI26"/>
    <mergeCell ref="AD25:AK25"/>
    <mergeCell ref="AL25:AS25"/>
    <mergeCell ref="AT25:BA25"/>
    <mergeCell ref="BB25:BI25"/>
    <mergeCell ref="AD28:AK28"/>
    <mergeCell ref="AL28:AS28"/>
    <mergeCell ref="AT28:BA28"/>
    <mergeCell ref="BB28:BI28"/>
    <mergeCell ref="AD27:AK27"/>
    <mergeCell ref="AL27:AS27"/>
    <mergeCell ref="AT27:BA27"/>
    <mergeCell ref="BB27:BI27"/>
    <mergeCell ref="AD30:AK30"/>
    <mergeCell ref="AL30:AS30"/>
    <mergeCell ref="AT30:BA30"/>
    <mergeCell ref="BB30:BI30"/>
    <mergeCell ref="AD29:AK29"/>
    <mergeCell ref="AL29:AS29"/>
    <mergeCell ref="AT29:BA29"/>
    <mergeCell ref="BB29:BI29"/>
    <mergeCell ref="AD32:AK32"/>
    <mergeCell ref="AL32:AS32"/>
    <mergeCell ref="AT32:BA32"/>
    <mergeCell ref="BB32:BI32"/>
    <mergeCell ref="AD31:AK31"/>
    <mergeCell ref="AL31:AS31"/>
    <mergeCell ref="AT31:BA31"/>
    <mergeCell ref="BB31:BI31"/>
    <mergeCell ref="AD33:AK33"/>
    <mergeCell ref="AL33:AS33"/>
    <mergeCell ref="AT33:BA33"/>
    <mergeCell ref="BB33:BI33"/>
    <mergeCell ref="AD36:AK36"/>
    <mergeCell ref="AL36:AS36"/>
    <mergeCell ref="AT36:BA36"/>
    <mergeCell ref="BB36:BI36"/>
    <mergeCell ref="AD35:AK35"/>
    <mergeCell ref="AL35:AS35"/>
    <mergeCell ref="AT35:BA35"/>
    <mergeCell ref="BB35:BI35"/>
    <mergeCell ref="AD40:AK40"/>
    <mergeCell ref="AL40:AS40"/>
    <mergeCell ref="AT40:BA40"/>
    <mergeCell ref="BB40:BI40"/>
    <mergeCell ref="AD39:AK39"/>
    <mergeCell ref="AL39:AS39"/>
    <mergeCell ref="AT39:BA39"/>
    <mergeCell ref="BB39:BI39"/>
    <mergeCell ref="AD34:AK34"/>
    <mergeCell ref="AL34:AS34"/>
    <mergeCell ref="AT34:BA34"/>
    <mergeCell ref="BB34:BI34"/>
    <mergeCell ref="AD45:AK45"/>
    <mergeCell ref="AL45:AS45"/>
    <mergeCell ref="AT45:BA45"/>
    <mergeCell ref="BB45:BI45"/>
    <mergeCell ref="BM17:BS17"/>
    <mergeCell ref="BM18:BS18"/>
    <mergeCell ref="BM19:BS19"/>
    <mergeCell ref="BM20:BS20"/>
    <mergeCell ref="BM12:BS12"/>
    <mergeCell ref="BM14:BS14"/>
    <mergeCell ref="BM15:BS15"/>
    <mergeCell ref="BM16:BS16"/>
    <mergeCell ref="BM25:BS25"/>
    <mergeCell ref="BM26:BS26"/>
    <mergeCell ref="BM27:BS27"/>
    <mergeCell ref="BM28:BS28"/>
    <mergeCell ref="BM21:BS21"/>
    <mergeCell ref="BM22:BS22"/>
    <mergeCell ref="BM23:BS23"/>
    <mergeCell ref="BM24:BS24"/>
    <mergeCell ref="BM34:BS34"/>
    <mergeCell ref="BM35:BS35"/>
    <mergeCell ref="BM36:BS36"/>
    <mergeCell ref="BM29:BS29"/>
    <mergeCell ref="E12:M12"/>
    <mergeCell ref="N12:U12"/>
    <mergeCell ref="V12:AC12"/>
    <mergeCell ref="AD12:AK12"/>
    <mergeCell ref="BM44:BS44"/>
    <mergeCell ref="BM37:BS37"/>
    <mergeCell ref="BM38:BS38"/>
    <mergeCell ref="BM39:BS39"/>
    <mergeCell ref="BM40:BS40"/>
    <mergeCell ref="BM33:BS33"/>
    <mergeCell ref="BJ12:BL12"/>
    <mergeCell ref="AD41:AK41"/>
    <mergeCell ref="AL41:AS41"/>
    <mergeCell ref="AT41:BA41"/>
    <mergeCell ref="BB41:BI41"/>
    <mergeCell ref="AD44:AK44"/>
    <mergeCell ref="AL44:AS44"/>
    <mergeCell ref="AT44:BA44"/>
    <mergeCell ref="BB44:BI44"/>
    <mergeCell ref="AD43:AK43"/>
    <mergeCell ref="AL43:AS43"/>
    <mergeCell ref="AT43:BA43"/>
    <mergeCell ref="BB43:BI43"/>
    <mergeCell ref="AD37:AK37"/>
    <mergeCell ref="AT49:BA49"/>
    <mergeCell ref="BB49:BI49"/>
    <mergeCell ref="BM49:BS49"/>
    <mergeCell ref="BJ49:BL49"/>
    <mergeCell ref="BQ2:BR2"/>
    <mergeCell ref="BQ3:BR6"/>
    <mergeCell ref="D3:AC3"/>
    <mergeCell ref="D4:AC4"/>
    <mergeCell ref="D5:AC5"/>
    <mergeCell ref="D6:AC6"/>
    <mergeCell ref="AF3:AI3"/>
    <mergeCell ref="AJ3:BL3"/>
    <mergeCell ref="BN3:BO6"/>
    <mergeCell ref="AT12:BA12"/>
    <mergeCell ref="BB12:BI12"/>
    <mergeCell ref="BM41:BS41"/>
    <mergeCell ref="BM42:BS42"/>
    <mergeCell ref="BM43:BS43"/>
    <mergeCell ref="BM30:BS30"/>
    <mergeCell ref="BM31:BS31"/>
    <mergeCell ref="BM32:BS32"/>
    <mergeCell ref="AL37:AS37"/>
    <mergeCell ref="AT37:BA37"/>
    <mergeCell ref="BB37:BI37"/>
  </mergeCells>
  <phoneticPr fontId="2" type="noConversion"/>
  <dataValidations count="2">
    <dataValidation type="whole" errorStyle="warning" allowBlank="1" showInputMessage="1" showErrorMessage="1" errorTitle="ERRORE" error="Inserire un numero compreso tra 1 e 12..." promptTitle="Casella di controllo Mese" prompt="Inserire qui il numero relativo al mese; per esempio 1 per Gennaio, 2 per Febbraio, ..., 12 per Dicembre." sqref="BQ7:BR7">
      <formula1>1</formula1>
      <formula2>12</formula2>
    </dataValidation>
    <dataValidation type="whole" errorStyle="warning" allowBlank="1" showInputMessage="1" showErrorMessage="1" errorTitle="ERRORE" error="Inserire un numero compreso tra 2008 e 2099..." promptTitle="Anno di Riferimento" prompt="Inserire Qui l'anno di riferimento..." sqref="C10:D10">
      <formula1>2008</formula1>
      <formula2>2099</formula2>
    </dataValidation>
  </dataValidations>
  <printOptions horizontalCentered="1" verticalCentered="1"/>
  <pageMargins left="0.39370078740157483" right="0.39370078740157483" top="0.39370078740157483" bottom="0.39370078740157483" header="0.39370078740157483" footer="0.39370078740157483"/>
  <pageSetup paperSize="9" scale="60" orientation="portrait" r:id="rId1"/>
  <headerFooter alignWithMargins="0"/>
  <colBreaks count="1" manualBreakCount="1">
    <brk id="72" max="55" man="1"/>
  </colBreaks>
  <cellWatches>
    <cellWatch r="BQ3"/>
  </cellWatch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glio2"/>
  <dimension ref="A1:L30"/>
  <sheetViews>
    <sheetView workbookViewId="0">
      <selection activeCell="C5" sqref="C5"/>
    </sheetView>
  </sheetViews>
  <sheetFormatPr defaultRowHeight="12.75" x14ac:dyDescent="0.2"/>
  <cols>
    <col min="1" max="1" width="1.7109375" style="6" customWidth="1"/>
    <col min="2" max="2" width="10.7109375" style="6" customWidth="1"/>
    <col min="3" max="3" width="35.7109375" style="6" customWidth="1"/>
    <col min="4" max="4" width="2.7109375" style="6" customWidth="1"/>
    <col min="5" max="5" width="5.7109375" style="15" customWidth="1"/>
    <col min="6" max="6" width="11.140625" style="6" customWidth="1"/>
    <col min="7" max="7" width="15.7109375" style="6" customWidth="1"/>
    <col min="8" max="8" width="2.7109375" style="6" customWidth="1"/>
    <col min="9" max="9" width="15.7109375" style="6" customWidth="1"/>
    <col min="10" max="10" width="2.7109375" style="6" customWidth="1"/>
    <col min="11" max="11" width="15.7109375" style="6" customWidth="1"/>
    <col min="12" max="12" width="1.7109375" style="6" customWidth="1"/>
    <col min="13" max="16384" width="9.140625" style="6"/>
  </cols>
  <sheetData>
    <row r="1" spans="1:12" ht="9.9499999999999993" customHeight="1" x14ac:dyDescent="0.2">
      <c r="A1" s="13"/>
      <c r="B1" s="13"/>
      <c r="C1" s="13"/>
      <c r="D1" s="13"/>
      <c r="E1" s="26"/>
      <c r="F1" s="13"/>
      <c r="G1" s="13"/>
      <c r="H1" s="13"/>
      <c r="I1" s="13"/>
      <c r="J1" s="13"/>
      <c r="K1" s="13"/>
      <c r="L1" s="13"/>
    </row>
    <row r="2" spans="1:12" ht="9.9499999999999993" customHeight="1" x14ac:dyDescent="0.2">
      <c r="A2" s="13"/>
      <c r="B2" s="22"/>
      <c r="C2" s="23"/>
      <c r="D2" s="23"/>
      <c r="E2" s="4"/>
      <c r="F2" s="23"/>
      <c r="G2" s="23"/>
      <c r="H2" s="23"/>
      <c r="I2" s="23"/>
      <c r="J2" s="23"/>
      <c r="K2" s="24"/>
      <c r="L2" s="13"/>
    </row>
    <row r="3" spans="1:12" s="15" customFormat="1" x14ac:dyDescent="0.2">
      <c r="A3" s="26"/>
      <c r="B3" s="236" t="s">
        <v>62</v>
      </c>
      <c r="C3" s="237"/>
      <c r="D3" s="2"/>
      <c r="E3" s="233" t="s">
        <v>61</v>
      </c>
      <c r="F3" s="234"/>
      <c r="G3" s="235"/>
      <c r="H3" s="2"/>
      <c r="I3" s="25"/>
      <c r="J3" s="2"/>
      <c r="K3" s="25"/>
      <c r="L3" s="26"/>
    </row>
    <row r="4" spans="1:12" x14ac:dyDescent="0.2">
      <c r="A4" s="13"/>
      <c r="B4" s="16"/>
      <c r="C4" s="1"/>
      <c r="D4" s="1"/>
      <c r="E4" s="2"/>
      <c r="F4" s="17"/>
      <c r="G4" s="1"/>
      <c r="H4" s="1"/>
      <c r="I4" s="1"/>
      <c r="J4" s="1"/>
      <c r="K4" s="18"/>
      <c r="L4" s="13"/>
    </row>
    <row r="5" spans="1:12" x14ac:dyDescent="0.2">
      <c r="A5" s="13"/>
      <c r="B5" s="16" t="s">
        <v>66</v>
      </c>
      <c r="C5" s="91"/>
      <c r="D5" s="1"/>
      <c r="E5" s="19" t="s">
        <v>31</v>
      </c>
      <c r="F5" s="1" t="s">
        <v>50</v>
      </c>
      <c r="G5" s="1" t="str">
        <f t="shared" ref="G5:G16" si="0">CONCATENATE(E5,"     ",F5)</f>
        <v>01     Gennaio</v>
      </c>
      <c r="H5" s="1"/>
      <c r="I5" s="1"/>
      <c r="J5" s="1"/>
      <c r="K5" s="18"/>
      <c r="L5" s="13"/>
    </row>
    <row r="6" spans="1:12" x14ac:dyDescent="0.2">
      <c r="A6" s="13"/>
      <c r="B6" s="16" t="s">
        <v>67</v>
      </c>
      <c r="C6" s="91"/>
      <c r="D6" s="1"/>
      <c r="E6" s="19" t="s">
        <v>37</v>
      </c>
      <c r="F6" s="1" t="s">
        <v>49</v>
      </c>
      <c r="G6" s="1" t="str">
        <f t="shared" si="0"/>
        <v>02     Febbraio</v>
      </c>
      <c r="H6" s="1"/>
      <c r="I6" s="1"/>
      <c r="J6" s="1"/>
      <c r="K6" s="18"/>
      <c r="L6" s="13"/>
    </row>
    <row r="7" spans="1:12" x14ac:dyDescent="0.2">
      <c r="A7" s="13"/>
      <c r="B7" s="16" t="s">
        <v>68</v>
      </c>
      <c r="C7" s="91"/>
      <c r="D7" s="1"/>
      <c r="E7" s="19" t="s">
        <v>38</v>
      </c>
      <c r="F7" s="1" t="s">
        <v>51</v>
      </c>
      <c r="G7" s="1" t="str">
        <f t="shared" si="0"/>
        <v>03     Marzo</v>
      </c>
      <c r="H7" s="1"/>
      <c r="I7" s="1"/>
      <c r="J7" s="1"/>
      <c r="K7" s="18"/>
      <c r="L7" s="13"/>
    </row>
    <row r="8" spans="1:12" x14ac:dyDescent="0.2">
      <c r="A8" s="13"/>
      <c r="B8" s="16" t="s">
        <v>69</v>
      </c>
      <c r="C8" s="92"/>
      <c r="D8" s="1"/>
      <c r="E8" s="19" t="s">
        <v>39</v>
      </c>
      <c r="F8" s="1" t="s">
        <v>52</v>
      </c>
      <c r="G8" s="1" t="str">
        <f t="shared" si="0"/>
        <v>04     Aprile</v>
      </c>
      <c r="H8" s="1"/>
      <c r="I8" s="1"/>
      <c r="J8" s="1"/>
      <c r="K8" s="18"/>
      <c r="L8" s="13"/>
    </row>
    <row r="9" spans="1:12" x14ac:dyDescent="0.2">
      <c r="A9" s="13"/>
      <c r="B9" s="16" t="s">
        <v>70</v>
      </c>
      <c r="C9" s="91"/>
      <c r="D9" s="1"/>
      <c r="E9" s="19" t="s">
        <v>40</v>
      </c>
      <c r="F9" s="1" t="s">
        <v>57</v>
      </c>
      <c r="G9" s="1" t="str">
        <f t="shared" si="0"/>
        <v>05     Maggio</v>
      </c>
      <c r="H9" s="1"/>
      <c r="I9" s="1"/>
      <c r="J9" s="1"/>
      <c r="K9" s="18"/>
      <c r="L9" s="13"/>
    </row>
    <row r="10" spans="1:12" x14ac:dyDescent="0.2">
      <c r="A10" s="13"/>
      <c r="B10" s="16"/>
      <c r="C10" s="28"/>
      <c r="D10" s="1"/>
      <c r="E10" s="19" t="s">
        <v>41</v>
      </c>
      <c r="F10" s="1" t="s">
        <v>53</v>
      </c>
      <c r="G10" s="1" t="str">
        <f t="shared" si="0"/>
        <v>06     Giugno</v>
      </c>
      <c r="H10" s="1"/>
      <c r="I10" s="1"/>
      <c r="J10" s="1"/>
      <c r="K10" s="18"/>
      <c r="L10" s="13"/>
    </row>
    <row r="11" spans="1:12" x14ac:dyDescent="0.2">
      <c r="A11" s="13"/>
      <c r="B11" s="16"/>
      <c r="C11" s="28"/>
      <c r="D11" s="1"/>
      <c r="E11" s="19" t="s">
        <v>42</v>
      </c>
      <c r="F11" s="1" t="s">
        <v>58</v>
      </c>
      <c r="G11" s="1" t="str">
        <f t="shared" si="0"/>
        <v>07     Luglio</v>
      </c>
      <c r="H11" s="1"/>
      <c r="I11" s="1"/>
      <c r="J11" s="1"/>
      <c r="K11" s="18"/>
      <c r="L11" s="13"/>
    </row>
    <row r="12" spans="1:12" x14ac:dyDescent="0.2">
      <c r="A12" s="13"/>
      <c r="B12" s="16"/>
      <c r="C12" s="28"/>
      <c r="D12" s="1"/>
      <c r="E12" s="19" t="s">
        <v>43</v>
      </c>
      <c r="F12" s="1" t="s">
        <v>59</v>
      </c>
      <c r="G12" s="1" t="str">
        <f t="shared" si="0"/>
        <v>08     Agosto</v>
      </c>
      <c r="H12" s="1"/>
      <c r="I12" s="1"/>
      <c r="J12" s="1"/>
      <c r="K12" s="18"/>
      <c r="L12" s="13"/>
    </row>
    <row r="13" spans="1:12" x14ac:dyDescent="0.2">
      <c r="A13" s="13"/>
      <c r="B13" s="16"/>
      <c r="C13" s="28"/>
      <c r="D13" s="1"/>
      <c r="E13" s="19" t="s">
        <v>44</v>
      </c>
      <c r="F13" s="1" t="s">
        <v>54</v>
      </c>
      <c r="G13" s="1" t="str">
        <f t="shared" si="0"/>
        <v>09     Settembre</v>
      </c>
      <c r="H13" s="1"/>
      <c r="I13" s="1"/>
      <c r="J13" s="1"/>
      <c r="K13" s="18"/>
      <c r="L13" s="13"/>
    </row>
    <row r="14" spans="1:12" x14ac:dyDescent="0.2">
      <c r="A14" s="13"/>
      <c r="B14" s="16"/>
      <c r="C14" s="1"/>
      <c r="D14" s="1"/>
      <c r="E14" s="19" t="s">
        <v>45</v>
      </c>
      <c r="F14" s="1" t="s">
        <v>56</v>
      </c>
      <c r="G14" s="1" t="str">
        <f t="shared" si="0"/>
        <v>10     Ottobre</v>
      </c>
      <c r="H14" s="1"/>
      <c r="I14" s="1"/>
      <c r="J14" s="1"/>
      <c r="K14" s="18"/>
      <c r="L14" s="13"/>
    </row>
    <row r="15" spans="1:12" x14ac:dyDescent="0.2">
      <c r="A15" s="13"/>
      <c r="B15" s="16"/>
      <c r="C15" s="1"/>
      <c r="D15" s="1"/>
      <c r="E15" s="19" t="s">
        <v>46</v>
      </c>
      <c r="F15" s="1" t="s">
        <v>55</v>
      </c>
      <c r="G15" s="1" t="str">
        <f t="shared" si="0"/>
        <v>11     Novembre</v>
      </c>
      <c r="H15" s="1"/>
      <c r="I15" s="1"/>
      <c r="J15" s="1"/>
      <c r="K15" s="18"/>
      <c r="L15" s="13"/>
    </row>
    <row r="16" spans="1:12" x14ac:dyDescent="0.2">
      <c r="A16" s="13"/>
      <c r="B16" s="16"/>
      <c r="C16" s="1"/>
      <c r="D16" s="1"/>
      <c r="E16" s="19" t="s">
        <v>47</v>
      </c>
      <c r="F16" s="1" t="s">
        <v>60</v>
      </c>
      <c r="G16" s="1" t="str">
        <f t="shared" si="0"/>
        <v>12     Dicembre</v>
      </c>
      <c r="H16" s="1"/>
      <c r="I16" s="1"/>
      <c r="J16" s="1"/>
      <c r="K16" s="18"/>
      <c r="L16" s="13"/>
    </row>
    <row r="17" spans="1:12" x14ac:dyDescent="0.2">
      <c r="A17" s="13"/>
      <c r="B17" s="16"/>
      <c r="C17" s="1"/>
      <c r="D17" s="1"/>
      <c r="E17" s="2"/>
      <c r="F17" s="1"/>
      <c r="G17" s="1"/>
      <c r="H17" s="1"/>
      <c r="I17" s="1"/>
      <c r="J17" s="1"/>
      <c r="K17" s="18"/>
      <c r="L17" s="13"/>
    </row>
    <row r="18" spans="1:12" x14ac:dyDescent="0.2">
      <c r="A18" s="13"/>
      <c r="B18" s="16"/>
      <c r="C18" s="1"/>
      <c r="D18" s="1"/>
      <c r="E18" s="2"/>
      <c r="F18" s="1"/>
      <c r="G18" s="1"/>
      <c r="H18" s="1"/>
      <c r="I18" s="1"/>
      <c r="J18" s="1"/>
      <c r="K18" s="18"/>
      <c r="L18" s="13"/>
    </row>
    <row r="19" spans="1:12" x14ac:dyDescent="0.2">
      <c r="A19" s="13"/>
      <c r="B19" s="16"/>
      <c r="C19" s="1"/>
      <c r="D19" s="1"/>
      <c r="E19" s="2"/>
      <c r="F19" s="1"/>
      <c r="G19" s="1"/>
      <c r="H19" s="1"/>
      <c r="I19" s="1"/>
      <c r="J19" s="1"/>
      <c r="K19" s="18"/>
      <c r="L19" s="13"/>
    </row>
    <row r="20" spans="1:12" x14ac:dyDescent="0.2">
      <c r="A20" s="13"/>
      <c r="B20" s="16"/>
      <c r="C20" s="1"/>
      <c r="D20" s="1"/>
      <c r="E20" s="2"/>
      <c r="F20" s="1"/>
      <c r="G20" s="1"/>
      <c r="H20" s="1"/>
      <c r="I20" s="1"/>
      <c r="J20" s="1"/>
      <c r="K20" s="18"/>
      <c r="L20" s="13"/>
    </row>
    <row r="21" spans="1:12" x14ac:dyDescent="0.2">
      <c r="A21" s="13"/>
      <c r="B21" s="16"/>
      <c r="C21" s="1"/>
      <c r="D21" s="1"/>
      <c r="E21" s="2"/>
      <c r="F21" s="1"/>
      <c r="G21" s="1"/>
      <c r="H21" s="1"/>
      <c r="I21" s="1"/>
      <c r="J21" s="1"/>
      <c r="K21" s="18"/>
      <c r="L21" s="13"/>
    </row>
    <row r="22" spans="1:12" x14ac:dyDescent="0.2">
      <c r="A22" s="13"/>
      <c r="B22" s="16"/>
      <c r="C22" s="1"/>
      <c r="D22" s="1"/>
      <c r="E22" s="2"/>
      <c r="F22" s="1"/>
      <c r="G22" s="1"/>
      <c r="H22" s="1"/>
      <c r="I22" s="1"/>
      <c r="J22" s="1"/>
      <c r="K22" s="18"/>
      <c r="L22" s="13"/>
    </row>
    <row r="23" spans="1:12" x14ac:dyDescent="0.2">
      <c r="A23" s="13"/>
      <c r="B23" s="16"/>
      <c r="C23" s="1"/>
      <c r="D23" s="1"/>
      <c r="E23" s="2"/>
      <c r="F23" s="1"/>
      <c r="G23" s="1"/>
      <c r="H23" s="1"/>
      <c r="I23" s="1"/>
      <c r="J23" s="1"/>
      <c r="K23" s="18"/>
      <c r="L23" s="13"/>
    </row>
    <row r="24" spans="1:12" x14ac:dyDescent="0.2">
      <c r="A24" s="13"/>
      <c r="B24" s="16"/>
      <c r="C24" s="1"/>
      <c r="D24" s="1"/>
      <c r="E24" s="2"/>
      <c r="F24" s="1"/>
      <c r="G24" s="1"/>
      <c r="H24" s="1"/>
      <c r="I24" s="1"/>
      <c r="J24" s="1"/>
      <c r="K24" s="18"/>
      <c r="L24" s="13"/>
    </row>
    <row r="25" spans="1:12" x14ac:dyDescent="0.2">
      <c r="A25" s="13"/>
      <c r="B25" s="16"/>
      <c r="C25" s="1"/>
      <c r="D25" s="1"/>
      <c r="E25" s="2"/>
      <c r="F25" s="1"/>
      <c r="G25" s="1"/>
      <c r="H25" s="1"/>
      <c r="I25" s="1"/>
      <c r="J25" s="1"/>
      <c r="K25" s="18"/>
      <c r="L25" s="13"/>
    </row>
    <row r="26" spans="1:12" x14ac:dyDescent="0.2">
      <c r="A26" s="13"/>
      <c r="B26" s="16"/>
      <c r="C26" s="1"/>
      <c r="D26" s="1"/>
      <c r="E26" s="2"/>
      <c r="F26" s="1"/>
      <c r="G26" s="1"/>
      <c r="H26" s="1"/>
      <c r="I26" s="1"/>
      <c r="J26" s="1"/>
      <c r="K26" s="18"/>
      <c r="L26" s="13"/>
    </row>
    <row r="27" spans="1:12" x14ac:dyDescent="0.2">
      <c r="A27" s="13"/>
      <c r="B27" s="16"/>
      <c r="C27" s="1"/>
      <c r="D27" s="1"/>
      <c r="E27" s="2"/>
      <c r="F27" s="1"/>
      <c r="G27" s="1"/>
      <c r="H27" s="1"/>
      <c r="I27" s="1"/>
      <c r="J27" s="1"/>
      <c r="K27" s="18"/>
      <c r="L27" s="13"/>
    </row>
    <row r="28" spans="1:12" x14ac:dyDescent="0.2">
      <c r="A28" s="13"/>
      <c r="B28" s="16"/>
      <c r="C28" s="1"/>
      <c r="D28" s="1"/>
      <c r="E28" s="2"/>
      <c r="F28" s="1"/>
      <c r="G28" s="1"/>
      <c r="H28" s="1"/>
      <c r="I28" s="1"/>
      <c r="J28" s="1"/>
      <c r="K28" s="18"/>
      <c r="L28" s="13"/>
    </row>
    <row r="29" spans="1:12" x14ac:dyDescent="0.2">
      <c r="A29" s="13"/>
      <c r="B29" s="20"/>
      <c r="C29" s="3"/>
      <c r="D29" s="3"/>
      <c r="E29" s="5"/>
      <c r="F29" s="3"/>
      <c r="G29" s="3"/>
      <c r="H29" s="3"/>
      <c r="I29" s="3"/>
      <c r="J29" s="3"/>
      <c r="K29" s="21"/>
      <c r="L29" s="13"/>
    </row>
    <row r="30" spans="1:12" ht="9.9499999999999993" customHeight="1" x14ac:dyDescent="0.2">
      <c r="A30" s="13"/>
      <c r="B30" s="13"/>
      <c r="C30" s="13"/>
      <c r="D30" s="13"/>
      <c r="E30" s="26"/>
      <c r="F30" s="13"/>
      <c r="G30" s="13"/>
      <c r="H30" s="13"/>
      <c r="I30" s="13"/>
      <c r="J30" s="13"/>
      <c r="K30" s="13"/>
      <c r="L30" s="13"/>
    </row>
  </sheetData>
  <sheetProtection password="C216" sheet="1" objects="1" scenarios="1" selectLockedCells="1"/>
  <mergeCells count="2">
    <mergeCell ref="E3:G3"/>
    <mergeCell ref="B3:C3"/>
  </mergeCells>
  <phoneticPr fontId="2" type="noConversion"/>
  <pageMargins left="0.75" right="0.75" top="1" bottom="1" header="0.5" footer="0.5"/>
  <pageSetup paperSize="9" orientation="portrait" r:id="rId1"/>
  <headerFooter alignWithMargins="0"/>
  <ignoredErrors>
    <ignoredError sqref="E5 E6:E16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ulsante1_Clic">
                <anchor moveWithCells="1" sizeWithCells="1">
                  <from>
                    <xdr:col>2</xdr:col>
                    <xdr:colOff>9525</xdr:colOff>
                    <xdr:row>10</xdr:row>
                    <xdr:rowOff>85725</xdr:rowOff>
                  </from>
                  <to>
                    <xdr:col>2</xdr:col>
                    <xdr:colOff>2276475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Pulsante7_Clic">
                <anchor moveWithCells="1" sizeWithCells="1">
                  <from>
                    <xdr:col>2</xdr:col>
                    <xdr:colOff>19050</xdr:colOff>
                    <xdr:row>13</xdr:row>
                    <xdr:rowOff>95250</xdr:rowOff>
                  </from>
                  <to>
                    <xdr:col>2</xdr:col>
                    <xdr:colOff>1276350</xdr:colOff>
                    <xdr:row>18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>
    <pageSetUpPr fitToPage="1"/>
  </sheetPr>
  <dimension ref="A1:C5"/>
  <sheetViews>
    <sheetView zoomScaleNormal="100" workbookViewId="0">
      <selection activeCell="B2" sqref="B2"/>
    </sheetView>
  </sheetViews>
  <sheetFormatPr defaultRowHeight="12.75" x14ac:dyDescent="0.2"/>
  <cols>
    <col min="1" max="1" width="1.7109375" style="6" customWidth="1"/>
    <col min="2" max="2" width="150.7109375" style="6" customWidth="1"/>
    <col min="3" max="3" width="1.7109375" style="6" customWidth="1"/>
    <col min="4" max="16384" width="9.140625" style="12"/>
  </cols>
  <sheetData>
    <row r="1" spans="1:3" ht="9.9499999999999993" customHeight="1" x14ac:dyDescent="0.2">
      <c r="A1" s="13"/>
      <c r="B1" s="13"/>
      <c r="C1" s="13"/>
    </row>
    <row r="2" spans="1:3" x14ac:dyDescent="0.2">
      <c r="A2" s="13"/>
      <c r="B2" s="14" t="s">
        <v>65</v>
      </c>
      <c r="C2" s="13"/>
    </row>
    <row r="3" spans="1:3" ht="9.9499999999999993" customHeight="1" x14ac:dyDescent="0.2">
      <c r="A3" s="13"/>
      <c r="B3" s="13"/>
      <c r="C3" s="13"/>
    </row>
    <row r="4" spans="1:3" ht="408.95" customHeight="1" x14ac:dyDescent="0.2">
      <c r="A4" s="13"/>
      <c r="B4" s="29" t="s">
        <v>74</v>
      </c>
      <c r="C4" s="13"/>
    </row>
    <row r="5" spans="1:3" ht="9.9499999999999993" customHeight="1" x14ac:dyDescent="0.2">
      <c r="A5" s="13"/>
      <c r="B5" s="13"/>
      <c r="C5" s="13"/>
    </row>
  </sheetData>
  <sheetProtection password="C216" sheet="1" objects="1" scenarios="1" selectLockedCells="1"/>
  <phoneticPr fontId="2" type="noConversion"/>
  <printOptions horizontalCentered="1" verticalCentered="1"/>
  <pageMargins left="0.39370078740157483" right="0.39370078740157483" top="0.39370078740157483" bottom="0.39370078740157483" header="0.39370078740157483" footer="0.39370078740157483"/>
  <pageSetup paperSize="9" scale="9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3</vt:i4>
      </vt:variant>
    </vt:vector>
  </HeadingPairs>
  <TitlesOfParts>
    <vt:vector size="6" baseType="lpstr">
      <vt:lpstr>Corrispettivi</vt:lpstr>
      <vt:lpstr>Dati</vt:lpstr>
      <vt:lpstr>Help</vt:lpstr>
      <vt:lpstr>Corrispettivi!Area_stampa</vt:lpstr>
      <vt:lpstr>Help!Area_stampa</vt:lpstr>
      <vt:lpstr>elenco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ngegnè</dc:creator>
  <cp:lastModifiedBy>ngegnè</cp:lastModifiedBy>
  <cp:lastPrinted>2014-10-28T09:08:00Z</cp:lastPrinted>
  <dcterms:created xsi:type="dcterms:W3CDTF">2008-07-02T16:17:02Z</dcterms:created>
  <dcterms:modified xsi:type="dcterms:W3CDTF">2019-07-08T16:18:24Z</dcterms:modified>
</cp:coreProperties>
</file>